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tabRatio="912" activeTab="0"/>
  </bookViews>
  <sheets>
    <sheet name="Совхоз Ленина  " sheetId="1" r:id="rId1"/>
  </sheets>
  <definedNames>
    <definedName name="_xlnm.Print_Area" localSheetId="0">'Совхоз Ленина  '!$A$1:$W$51</definedName>
  </definedNames>
  <calcPr fullCalcOnLoad="1"/>
</workbook>
</file>

<file path=xl/sharedStrings.xml><?xml version="1.0" encoding="utf-8"?>
<sst xmlns="http://schemas.openxmlformats.org/spreadsheetml/2006/main" count="235" uniqueCount="153">
  <si>
    <t>№ п/п</t>
  </si>
  <si>
    <t>Название улицы, переулка</t>
  </si>
  <si>
    <t>№ Дома</t>
  </si>
  <si>
    <t>№ корпуса</t>
  </si>
  <si>
    <t>Год застройки</t>
  </si>
  <si>
    <t>Кол-во этажей</t>
  </si>
  <si>
    <t>Кол-во подъездов</t>
  </si>
  <si>
    <t>Количество квартир</t>
  </si>
  <si>
    <t>Общ. пл. дома, м2</t>
  </si>
  <si>
    <t>Площадь кровли, м2</t>
  </si>
  <si>
    <t>Площадь подвала, м2</t>
  </si>
  <si>
    <t>Материал стен</t>
  </si>
  <si>
    <t>Материал кровли</t>
  </si>
  <si>
    <t>Год последнего кап.ремонта</t>
  </si>
  <si>
    <t>Год последнего тек.ремонта</t>
  </si>
  <si>
    <t>панель</t>
  </si>
  <si>
    <t>мягкая</t>
  </si>
  <si>
    <t>Т</t>
  </si>
  <si>
    <t>К кр</t>
  </si>
  <si>
    <t>К с</t>
  </si>
  <si>
    <t>К э</t>
  </si>
  <si>
    <t>шифер</t>
  </si>
  <si>
    <t>блоки</t>
  </si>
  <si>
    <t>2001 К ком</t>
  </si>
  <si>
    <t xml:space="preserve">кирпич </t>
  </si>
  <si>
    <t>Сельское поселение "Совхоз им.Ленина"</t>
  </si>
  <si>
    <t>Каширское шоссе, 23 км</t>
  </si>
  <si>
    <t>с/х Ленина</t>
  </si>
  <si>
    <t>2000 К кр</t>
  </si>
  <si>
    <t>1997 К кр, э, с</t>
  </si>
  <si>
    <t>1998 К кр, э, с</t>
  </si>
  <si>
    <t>1999 К кр, э, с</t>
  </si>
  <si>
    <t>2002 К кр,           К с подвал           2000 К отопл.</t>
  </si>
  <si>
    <t>2003 К кр,           К с подвал           2001 К отопл.</t>
  </si>
  <si>
    <t>1998 К э</t>
  </si>
  <si>
    <t>2003 К кр</t>
  </si>
  <si>
    <t>2004 К кр</t>
  </si>
  <si>
    <t>2001 К г</t>
  </si>
  <si>
    <t xml:space="preserve">1998 К кр,  2001 К ф, 2003 К с, </t>
  </si>
  <si>
    <t>1997 К э</t>
  </si>
  <si>
    <t>2006 К кр</t>
  </si>
  <si>
    <r>
      <rPr>
        <b/>
        <sz val="8"/>
        <rFont val="Arial Cyr"/>
        <family val="0"/>
      </rPr>
      <t>Т</t>
    </r>
    <r>
      <rPr>
        <sz val="8"/>
        <rFont val="Arial Cyr"/>
        <family val="2"/>
      </rPr>
      <t xml:space="preserve">                          (домофоны, мет. двери,  сантехника)</t>
    </r>
  </si>
  <si>
    <r>
      <rPr>
        <b/>
        <sz val="8"/>
        <rFont val="Arial Cyr"/>
        <family val="0"/>
      </rPr>
      <t xml:space="preserve">К лд, Т </t>
    </r>
    <r>
      <rPr>
        <sz val="8"/>
        <rFont val="Arial Cyr"/>
        <family val="2"/>
      </rPr>
      <t xml:space="preserve">                         (домофоны, п/я)</t>
    </r>
  </si>
  <si>
    <t xml:space="preserve">Перспективный план </t>
  </si>
  <si>
    <t>текущего и капитального ремонта общего имущества многоквартирных домов</t>
  </si>
  <si>
    <r>
      <rPr>
        <b/>
        <sz val="8"/>
        <rFont val="Arial Cyr"/>
        <family val="0"/>
      </rPr>
      <t>Т</t>
    </r>
    <r>
      <rPr>
        <sz val="8"/>
        <rFont val="Arial Cyr"/>
        <family val="2"/>
      </rPr>
      <t xml:space="preserve"> (канализация, электрика, ремонт окон,  п/я)</t>
    </r>
  </si>
  <si>
    <r>
      <rPr>
        <b/>
        <sz val="8"/>
        <rFont val="Arial Cyr"/>
        <family val="0"/>
      </rPr>
      <t xml:space="preserve">Т </t>
    </r>
    <r>
      <rPr>
        <sz val="8"/>
        <rFont val="Arial Cyr"/>
        <family val="2"/>
      </rPr>
      <t xml:space="preserve">                         (сантехника, домофоны, мет. двери,  п/я)</t>
    </r>
  </si>
  <si>
    <r>
      <rPr>
        <b/>
        <sz val="8"/>
        <rFont val="Arial Cyr"/>
        <family val="0"/>
      </rPr>
      <t>Т</t>
    </r>
    <r>
      <rPr>
        <sz val="8"/>
        <rFont val="Arial Cyr"/>
        <family val="2"/>
      </rPr>
      <t xml:space="preserve">                          (сантехника, домофоны, мет. двери,  п/я)</t>
    </r>
  </si>
  <si>
    <r>
      <rPr>
        <b/>
        <sz val="8"/>
        <rFont val="Arial Cyr"/>
        <family val="0"/>
      </rPr>
      <t>Т</t>
    </r>
    <r>
      <rPr>
        <sz val="8"/>
        <rFont val="Arial Cyr"/>
        <family val="2"/>
      </rPr>
      <t xml:space="preserve">                                   (сантехника, п/я)</t>
    </r>
  </si>
  <si>
    <r>
      <t xml:space="preserve">Т                                          </t>
    </r>
    <r>
      <rPr>
        <sz val="8"/>
        <rFont val="Arial Cyr"/>
        <family val="0"/>
      </rPr>
      <t xml:space="preserve"> (сантехника)</t>
    </r>
  </si>
  <si>
    <t>Условные обозначения:</t>
  </si>
  <si>
    <r>
      <t xml:space="preserve">К                                   </t>
    </r>
    <r>
      <rPr>
        <sz val="8"/>
        <color indexed="8"/>
        <rFont val="Arial Cyr"/>
        <family val="0"/>
      </rPr>
      <t xml:space="preserve"> (сантехника)</t>
    </r>
  </si>
  <si>
    <r>
      <rPr>
        <b/>
        <sz val="10"/>
        <rFont val="Arial Cyr"/>
        <family val="0"/>
      </rPr>
      <t>К л(д)</t>
    </r>
    <r>
      <rPr>
        <sz val="10"/>
        <rFont val="Arial Cyr"/>
        <family val="0"/>
      </rPr>
      <t xml:space="preserve"> - капитальный ремонт лифтового хозяйства (диспетчеризация)</t>
    </r>
  </si>
  <si>
    <r>
      <rPr>
        <b/>
        <sz val="10"/>
        <rFont val="Arial Cyr"/>
        <family val="0"/>
      </rPr>
      <t xml:space="preserve">К </t>
    </r>
    <r>
      <rPr>
        <sz val="10"/>
        <rFont val="Arial Cyr"/>
        <family val="0"/>
      </rPr>
      <t xml:space="preserve"> - капитальный ремонт общего имущества (фасад, кровля, сантехника)</t>
    </r>
  </si>
  <si>
    <t>Директор</t>
  </si>
  <si>
    <t>Гл. инженер</t>
  </si>
  <si>
    <t>Вед. инженер</t>
  </si>
  <si>
    <t>"Утверждаю"</t>
  </si>
  <si>
    <t>/Л.А. Гавшина/</t>
  </si>
  <si>
    <r>
      <t>К                                           (</t>
    </r>
    <r>
      <rPr>
        <sz val="8"/>
        <rFont val="Arial Cyr"/>
        <family val="0"/>
      </rPr>
      <t>кровля)</t>
    </r>
  </si>
  <si>
    <r>
      <t xml:space="preserve">К лд,                            Т                        </t>
    </r>
    <r>
      <rPr>
        <sz val="8"/>
        <rFont val="Arial Cyr"/>
        <family val="0"/>
      </rPr>
      <t xml:space="preserve"> (сантехника)</t>
    </r>
  </si>
  <si>
    <r>
      <t xml:space="preserve">Лд, К                                           </t>
    </r>
    <r>
      <rPr>
        <sz val="8"/>
        <rFont val="Arial Cyr"/>
        <family val="0"/>
      </rPr>
      <t>(электрика)</t>
    </r>
    <r>
      <rPr>
        <b/>
        <sz val="8"/>
        <rFont val="Arial Cyr"/>
        <family val="0"/>
      </rPr>
      <t xml:space="preserve">,                            Т                                           </t>
    </r>
    <r>
      <rPr>
        <sz val="8"/>
        <rFont val="Arial Cyr"/>
        <family val="0"/>
      </rPr>
      <t>(сантехника, кровля)</t>
    </r>
  </si>
  <si>
    <r>
      <rPr>
        <b/>
        <sz val="8"/>
        <rFont val="Arial Cyr"/>
        <family val="0"/>
      </rPr>
      <t>Т</t>
    </r>
    <r>
      <rPr>
        <sz val="8"/>
        <rFont val="Arial Cyr"/>
        <family val="2"/>
      </rPr>
      <t xml:space="preserve">                          (домофоны, мет. двери, сантехника, кровля)</t>
    </r>
  </si>
  <si>
    <r>
      <rPr>
        <b/>
        <sz val="8"/>
        <rFont val="Arial Cyr"/>
        <family val="0"/>
      </rPr>
      <t xml:space="preserve">Т </t>
    </r>
    <r>
      <rPr>
        <sz val="8"/>
        <rFont val="Arial Cyr"/>
        <family val="2"/>
      </rPr>
      <t xml:space="preserve">                         (электрика, кровля, домофоны, мет. двери,  п/я)</t>
    </r>
  </si>
  <si>
    <r>
      <rPr>
        <b/>
        <sz val="8"/>
        <rFont val="Arial Cyr"/>
        <family val="0"/>
      </rPr>
      <t xml:space="preserve">К лд, Т </t>
    </r>
    <r>
      <rPr>
        <sz val="8"/>
        <rFont val="Arial Cyr"/>
        <family val="2"/>
      </rPr>
      <t xml:space="preserve">                         ( мет. двери,  электрика, малярка, п/я)</t>
    </r>
  </si>
  <si>
    <r>
      <rPr>
        <b/>
        <sz val="8"/>
        <rFont val="Arial Cyr"/>
        <family val="0"/>
      </rPr>
      <t>Т</t>
    </r>
    <r>
      <rPr>
        <sz val="8"/>
        <rFont val="Arial Cyr"/>
        <family val="2"/>
      </rPr>
      <t xml:space="preserve">                      (сантехника, мет. двери, п/я)</t>
    </r>
  </si>
  <si>
    <r>
      <rPr>
        <b/>
        <sz val="8"/>
        <rFont val="Arial Cyr"/>
        <family val="0"/>
      </rPr>
      <t>К</t>
    </r>
    <r>
      <rPr>
        <b/>
        <sz val="8"/>
        <rFont val="Arial Cyr"/>
        <family val="0"/>
      </rPr>
      <t xml:space="preserve">Лд, Т  </t>
    </r>
    <r>
      <rPr>
        <sz val="8"/>
        <rFont val="Arial Cyr"/>
        <family val="2"/>
      </rPr>
      <t xml:space="preserve">                        (домофоны, мет. двери,  электрика)</t>
    </r>
  </si>
  <si>
    <r>
      <rPr>
        <b/>
        <sz val="10"/>
        <rFont val="Arial Cyr"/>
        <family val="0"/>
      </rPr>
      <t>Т об</t>
    </r>
    <r>
      <rPr>
        <sz val="10"/>
        <rFont val="Arial Cyr"/>
        <family val="0"/>
      </rPr>
      <t xml:space="preserve"> - общий текущий ремонт (сантехника, электрика, малярка, кровля, двери)</t>
    </r>
  </si>
  <si>
    <t>1996 К кр, э, с, 2008 кр</t>
  </si>
  <si>
    <r>
      <t>Т</t>
    </r>
    <r>
      <rPr>
        <sz val="8"/>
        <color indexed="8"/>
        <rFont val="Arial Cyr"/>
        <family val="0"/>
      </rPr>
      <t xml:space="preserve">                                 (малярка)</t>
    </r>
  </si>
  <si>
    <r>
      <t xml:space="preserve">Т                                           </t>
    </r>
    <r>
      <rPr>
        <sz val="8"/>
        <color indexed="8"/>
        <rFont val="Arial Cyr"/>
        <family val="0"/>
      </rPr>
      <t xml:space="preserve"> (малярка)</t>
    </r>
  </si>
  <si>
    <r>
      <t>К                 (</t>
    </r>
    <r>
      <rPr>
        <sz val="8"/>
        <rFont val="Arial Cyr"/>
        <family val="0"/>
      </rPr>
      <t>электрика, лифты, герметика</t>
    </r>
    <r>
      <rPr>
        <b/>
        <sz val="8"/>
        <rFont val="Arial Cyr"/>
        <family val="0"/>
      </rPr>
      <t xml:space="preserve">) </t>
    </r>
  </si>
  <si>
    <r>
      <t xml:space="preserve">К                                </t>
    </r>
    <r>
      <rPr>
        <sz val="8"/>
        <rFont val="Arial Cyr"/>
        <family val="0"/>
      </rPr>
      <t>(сантехника, электрика, герметика, лифты)</t>
    </r>
    <r>
      <rPr>
        <b/>
        <sz val="8"/>
        <rFont val="Arial Cyr"/>
        <family val="0"/>
      </rPr>
      <t xml:space="preserve">                          Т</t>
    </r>
    <r>
      <rPr>
        <sz val="8"/>
        <rFont val="Arial Cyr"/>
        <family val="0"/>
      </rPr>
      <t xml:space="preserve">   </t>
    </r>
    <r>
      <rPr>
        <b/>
        <sz val="8"/>
        <rFont val="Arial Cyr"/>
        <family val="0"/>
      </rPr>
      <t xml:space="preserve">             </t>
    </r>
    <r>
      <rPr>
        <sz val="8"/>
        <rFont val="Arial Cyr"/>
        <family val="0"/>
      </rPr>
      <t>(герметика, ограждения)</t>
    </r>
  </si>
  <si>
    <r>
      <t xml:space="preserve">К                                </t>
    </r>
    <r>
      <rPr>
        <sz val="8"/>
        <rFont val="Arial Cyr"/>
        <family val="0"/>
      </rPr>
      <t>(фасад, лифты)</t>
    </r>
    <r>
      <rPr>
        <b/>
        <sz val="8"/>
        <rFont val="Arial Cyr"/>
        <family val="0"/>
      </rPr>
      <t xml:space="preserve">                          Т</t>
    </r>
    <r>
      <rPr>
        <sz val="8"/>
        <rFont val="Arial Cyr"/>
        <family val="0"/>
      </rPr>
      <t xml:space="preserve">   </t>
    </r>
    <r>
      <rPr>
        <b/>
        <sz val="8"/>
        <rFont val="Arial Cyr"/>
        <family val="0"/>
      </rPr>
      <t xml:space="preserve">             </t>
    </r>
    <r>
      <rPr>
        <sz val="8"/>
        <rFont val="Arial Cyr"/>
        <family val="0"/>
      </rPr>
      <t>(герметика, мет. двери)</t>
    </r>
  </si>
  <si>
    <t>-</t>
  </si>
  <si>
    <t>монолитный железобетонный каркас, облицованный кирпичом</t>
  </si>
  <si>
    <t>пенобетонные блоки, облицованный кирпичом</t>
  </si>
  <si>
    <r>
      <t xml:space="preserve">К                                </t>
    </r>
    <r>
      <rPr>
        <sz val="8"/>
        <rFont val="Arial Cyr"/>
        <family val="0"/>
      </rPr>
      <t>(кровля)</t>
    </r>
    <r>
      <rPr>
        <b/>
        <sz val="8"/>
        <rFont val="Arial Cyr"/>
        <family val="0"/>
      </rPr>
      <t xml:space="preserve">                          Т</t>
    </r>
    <r>
      <rPr>
        <sz val="8"/>
        <rFont val="Arial Cyr"/>
        <family val="0"/>
      </rPr>
      <t xml:space="preserve">   </t>
    </r>
    <r>
      <rPr>
        <b/>
        <sz val="8"/>
        <rFont val="Arial Cyr"/>
        <family val="0"/>
      </rPr>
      <t xml:space="preserve">                        </t>
    </r>
    <r>
      <rPr>
        <sz val="8"/>
        <rFont val="Arial Cyr"/>
        <family val="0"/>
      </rPr>
      <t>(мет. двери, домофоны)</t>
    </r>
  </si>
  <si>
    <r>
      <t xml:space="preserve">К                                </t>
    </r>
    <r>
      <rPr>
        <sz val="8"/>
        <rFont val="Arial Cyr"/>
        <family val="0"/>
      </rPr>
      <t>(сантехника)</t>
    </r>
    <r>
      <rPr>
        <b/>
        <sz val="8"/>
        <rFont val="Arial Cyr"/>
        <family val="0"/>
      </rPr>
      <t xml:space="preserve">                          Т</t>
    </r>
    <r>
      <rPr>
        <sz val="8"/>
        <rFont val="Arial Cyr"/>
        <family val="0"/>
      </rPr>
      <t xml:space="preserve">   </t>
    </r>
    <r>
      <rPr>
        <b/>
        <sz val="8"/>
        <rFont val="Arial Cyr"/>
        <family val="0"/>
      </rPr>
      <t xml:space="preserve">                                      </t>
    </r>
    <r>
      <rPr>
        <sz val="8"/>
        <rFont val="Arial Cyr"/>
        <family val="0"/>
      </rPr>
      <t>(мет. двери, домофоны)</t>
    </r>
  </si>
  <si>
    <r>
      <t xml:space="preserve">К                                </t>
    </r>
    <r>
      <rPr>
        <sz val="8"/>
        <rFont val="Arial Cyr"/>
        <family val="0"/>
      </rPr>
      <t>(кровля)</t>
    </r>
    <r>
      <rPr>
        <b/>
        <sz val="8"/>
        <rFont val="Arial Cyr"/>
        <family val="0"/>
      </rPr>
      <t xml:space="preserve">                          Т</t>
    </r>
    <r>
      <rPr>
        <sz val="8"/>
        <rFont val="Arial Cyr"/>
        <family val="0"/>
      </rPr>
      <t xml:space="preserve">   </t>
    </r>
    <r>
      <rPr>
        <b/>
        <sz val="8"/>
        <rFont val="Arial Cyr"/>
        <family val="0"/>
      </rPr>
      <t xml:space="preserve">             </t>
    </r>
    <r>
      <rPr>
        <sz val="8"/>
        <rFont val="Arial Cyr"/>
        <family val="0"/>
      </rPr>
      <t>(домофон, мет. двери, малярка 1-е этажи)</t>
    </r>
  </si>
  <si>
    <r>
      <t xml:space="preserve">К                                </t>
    </r>
    <r>
      <rPr>
        <sz val="8"/>
        <rFont val="Arial Cyr"/>
        <family val="0"/>
      </rPr>
      <t>(сантехника)</t>
    </r>
    <r>
      <rPr>
        <b/>
        <sz val="8"/>
        <rFont val="Arial Cyr"/>
        <family val="0"/>
      </rPr>
      <t xml:space="preserve">                          Т</t>
    </r>
    <r>
      <rPr>
        <sz val="8"/>
        <rFont val="Arial Cyr"/>
        <family val="0"/>
      </rPr>
      <t xml:space="preserve">   </t>
    </r>
    <r>
      <rPr>
        <b/>
        <sz val="8"/>
        <rFont val="Arial Cyr"/>
        <family val="0"/>
      </rPr>
      <t xml:space="preserve">                        </t>
    </r>
    <r>
      <rPr>
        <sz val="8"/>
        <rFont val="Arial Cyr"/>
        <family val="0"/>
      </rPr>
      <t>( домофонное оборудование)</t>
    </r>
  </si>
  <si>
    <r>
      <t xml:space="preserve">К                                </t>
    </r>
    <r>
      <rPr>
        <sz val="8"/>
        <rFont val="Arial Cyr"/>
        <family val="0"/>
      </rPr>
      <t>(сантехника)</t>
    </r>
    <r>
      <rPr>
        <b/>
        <sz val="8"/>
        <rFont val="Arial Cyr"/>
        <family val="0"/>
      </rPr>
      <t xml:space="preserve">                          Т</t>
    </r>
    <r>
      <rPr>
        <sz val="8"/>
        <rFont val="Arial Cyr"/>
        <family val="0"/>
      </rPr>
      <t xml:space="preserve">   </t>
    </r>
    <r>
      <rPr>
        <b/>
        <sz val="8"/>
        <rFont val="Arial Cyr"/>
        <family val="0"/>
      </rPr>
      <t xml:space="preserve">                        </t>
    </r>
    <r>
      <rPr>
        <sz val="8"/>
        <rFont val="Arial Cyr"/>
        <family val="0"/>
      </rPr>
      <t>( малярка)</t>
    </r>
  </si>
  <si>
    <r>
      <t xml:space="preserve">К                                </t>
    </r>
    <r>
      <rPr>
        <sz val="8"/>
        <rFont val="Arial Cyr"/>
        <family val="0"/>
      </rPr>
      <t>(кровля)</t>
    </r>
    <r>
      <rPr>
        <b/>
        <sz val="8"/>
        <rFont val="Arial Cyr"/>
        <family val="0"/>
      </rPr>
      <t xml:space="preserve">                          Т</t>
    </r>
    <r>
      <rPr>
        <sz val="8"/>
        <rFont val="Arial Cyr"/>
        <family val="0"/>
      </rPr>
      <t xml:space="preserve">   </t>
    </r>
    <r>
      <rPr>
        <b/>
        <sz val="8"/>
        <rFont val="Arial Cyr"/>
        <family val="0"/>
      </rPr>
      <t xml:space="preserve">                        </t>
    </r>
    <r>
      <rPr>
        <sz val="8"/>
        <rFont val="Arial Cyr"/>
        <family val="0"/>
      </rPr>
      <t>( малярка)</t>
    </r>
  </si>
  <si>
    <r>
      <t>Т</t>
    </r>
    <r>
      <rPr>
        <sz val="8"/>
        <color indexed="8"/>
        <rFont val="Arial Cyr"/>
        <family val="0"/>
      </rPr>
      <t xml:space="preserve">                                 (кровля)</t>
    </r>
  </si>
  <si>
    <r>
      <t>Т</t>
    </r>
    <r>
      <rPr>
        <sz val="8"/>
        <color indexed="8"/>
        <rFont val="Arial Cyr"/>
        <family val="0"/>
      </rPr>
      <t xml:space="preserve">                                 (герметика)</t>
    </r>
  </si>
  <si>
    <r>
      <t xml:space="preserve">Т                                                   </t>
    </r>
    <r>
      <rPr>
        <sz val="8"/>
        <rFont val="Arial Cyr"/>
        <family val="0"/>
      </rPr>
      <t xml:space="preserve"> (малярка 3-ий подъезд после пожара, герметика, мет. двери, домофонное оборудование, водостоки)</t>
    </r>
  </si>
  <si>
    <r>
      <t xml:space="preserve">К                                </t>
    </r>
    <r>
      <rPr>
        <sz val="8"/>
        <rFont val="Arial Cyr"/>
        <family val="0"/>
      </rPr>
      <t>(сантехника)</t>
    </r>
    <r>
      <rPr>
        <b/>
        <sz val="8"/>
        <rFont val="Arial Cyr"/>
        <family val="0"/>
      </rPr>
      <t xml:space="preserve">                          Т</t>
    </r>
    <r>
      <rPr>
        <sz val="8"/>
        <rFont val="Arial Cyr"/>
        <family val="0"/>
      </rPr>
      <t xml:space="preserve">   </t>
    </r>
    <r>
      <rPr>
        <b/>
        <sz val="8"/>
        <rFont val="Arial Cyr"/>
        <family val="0"/>
      </rPr>
      <t xml:space="preserve">                                      </t>
    </r>
    <r>
      <rPr>
        <sz val="8"/>
        <rFont val="Arial Cyr"/>
        <family val="0"/>
      </rPr>
      <t>(малярка, домофонное оборудование)</t>
    </r>
  </si>
  <si>
    <r>
      <t xml:space="preserve">К                                          </t>
    </r>
    <r>
      <rPr>
        <sz val="8"/>
        <rFont val="Arial Cyr"/>
        <family val="0"/>
      </rPr>
      <t xml:space="preserve"> (лифты)</t>
    </r>
  </si>
  <si>
    <r>
      <t xml:space="preserve">К                                </t>
    </r>
    <r>
      <rPr>
        <sz val="8"/>
        <rFont val="Arial Cyr"/>
        <family val="0"/>
      </rPr>
      <t>(фасад, лифты)</t>
    </r>
    <r>
      <rPr>
        <b/>
        <sz val="8"/>
        <rFont val="Arial Cyr"/>
        <family val="0"/>
      </rPr>
      <t xml:space="preserve">                          Т</t>
    </r>
    <r>
      <rPr>
        <sz val="8"/>
        <rFont val="Arial Cyr"/>
        <family val="0"/>
      </rPr>
      <t xml:space="preserve">   </t>
    </r>
    <r>
      <rPr>
        <b/>
        <sz val="8"/>
        <rFont val="Arial Cyr"/>
        <family val="0"/>
      </rPr>
      <t xml:space="preserve">             </t>
    </r>
    <r>
      <rPr>
        <sz val="8"/>
        <rFont val="Arial Cyr"/>
        <family val="0"/>
      </rPr>
      <t>(отмостка, домофонное оборудование, сантехника)</t>
    </r>
  </si>
  <si>
    <r>
      <t xml:space="preserve">К                                </t>
    </r>
    <r>
      <rPr>
        <sz val="8"/>
        <rFont val="Arial Cyr"/>
        <family val="0"/>
      </rPr>
      <t>(фасад, лифты)</t>
    </r>
    <r>
      <rPr>
        <b/>
        <sz val="8"/>
        <rFont val="Arial Cyr"/>
        <family val="0"/>
      </rPr>
      <t xml:space="preserve">                          Т</t>
    </r>
    <r>
      <rPr>
        <sz val="8"/>
        <rFont val="Arial Cyr"/>
        <family val="0"/>
      </rPr>
      <t xml:space="preserve">   </t>
    </r>
    <r>
      <rPr>
        <b/>
        <sz val="8"/>
        <rFont val="Arial Cyr"/>
        <family val="0"/>
      </rPr>
      <t xml:space="preserve">             </t>
    </r>
    <r>
      <rPr>
        <sz val="8"/>
        <rFont val="Arial Cyr"/>
        <family val="0"/>
      </rPr>
      <t>(отмостка, малярка)</t>
    </r>
  </si>
  <si>
    <r>
      <t xml:space="preserve">К                                </t>
    </r>
    <r>
      <rPr>
        <sz val="8"/>
        <rFont val="Arial Cyr"/>
        <family val="0"/>
      </rPr>
      <t>(сантехника, кровля, лифты)</t>
    </r>
    <r>
      <rPr>
        <b/>
        <sz val="8"/>
        <rFont val="Arial Cyr"/>
        <family val="0"/>
      </rPr>
      <t xml:space="preserve">                          Т</t>
    </r>
    <r>
      <rPr>
        <sz val="8"/>
        <rFont val="Arial Cyr"/>
        <family val="0"/>
      </rPr>
      <t xml:space="preserve">   </t>
    </r>
    <r>
      <rPr>
        <b/>
        <sz val="8"/>
        <rFont val="Arial Cyr"/>
        <family val="0"/>
      </rPr>
      <t xml:space="preserve">             </t>
    </r>
    <r>
      <rPr>
        <sz val="8"/>
        <rFont val="Arial Cyr"/>
        <family val="0"/>
      </rPr>
      <t>(отмостка, домофонное оборудование)</t>
    </r>
  </si>
  <si>
    <r>
      <t xml:space="preserve">Т                                                   </t>
    </r>
    <r>
      <rPr>
        <sz val="8"/>
        <rFont val="Arial Cyr"/>
        <family val="0"/>
      </rPr>
      <t xml:space="preserve"> (запирающие устройства, спортивная площадка)</t>
    </r>
  </si>
  <si>
    <r>
      <t xml:space="preserve">К                                </t>
    </r>
    <r>
      <rPr>
        <sz val="8"/>
        <rFont val="Arial Cyr"/>
        <family val="0"/>
      </rPr>
      <t>(лифты)</t>
    </r>
    <r>
      <rPr>
        <b/>
        <sz val="8"/>
        <rFont val="Arial Cyr"/>
        <family val="0"/>
      </rPr>
      <t xml:space="preserve">                          Т</t>
    </r>
    <r>
      <rPr>
        <sz val="8"/>
        <rFont val="Arial Cyr"/>
        <family val="0"/>
      </rPr>
      <t xml:space="preserve">   </t>
    </r>
    <r>
      <rPr>
        <b/>
        <sz val="8"/>
        <rFont val="Arial Cyr"/>
        <family val="0"/>
      </rPr>
      <t xml:space="preserve">             </t>
    </r>
    <r>
      <rPr>
        <sz val="8"/>
        <rFont val="Arial Cyr"/>
        <family val="0"/>
      </rPr>
      <t>(запирающие уст-ва, спортивная площадка)</t>
    </r>
  </si>
  <si>
    <r>
      <t xml:space="preserve">Т                                                   </t>
    </r>
    <r>
      <rPr>
        <sz val="8"/>
        <rFont val="Arial Cyr"/>
        <family val="0"/>
      </rPr>
      <t xml:space="preserve"> (запирающие устройства)</t>
    </r>
  </si>
  <si>
    <r>
      <t>Т</t>
    </r>
    <r>
      <rPr>
        <sz val="8"/>
        <color indexed="8"/>
        <rFont val="Arial Cyr"/>
        <family val="0"/>
      </rPr>
      <t xml:space="preserve">                                 (чердака)</t>
    </r>
  </si>
  <si>
    <r>
      <t xml:space="preserve">К                                </t>
    </r>
    <r>
      <rPr>
        <sz val="8"/>
        <rFont val="Arial Cyr"/>
        <family val="0"/>
      </rPr>
      <t>(кровля)</t>
    </r>
    <r>
      <rPr>
        <b/>
        <sz val="8"/>
        <rFont val="Arial Cyr"/>
        <family val="0"/>
      </rPr>
      <t xml:space="preserve">                          Т</t>
    </r>
    <r>
      <rPr>
        <sz val="8"/>
        <rFont val="Arial Cyr"/>
        <family val="0"/>
      </rPr>
      <t xml:space="preserve">   </t>
    </r>
    <r>
      <rPr>
        <b/>
        <sz val="8"/>
        <rFont val="Arial Cyr"/>
        <family val="0"/>
      </rPr>
      <t xml:space="preserve">             </t>
    </r>
    <r>
      <rPr>
        <sz val="8"/>
        <rFont val="Arial Cyr"/>
        <family val="0"/>
      </rPr>
      <t>(домофоны, малярка)</t>
    </r>
  </si>
  <si>
    <r>
      <t>Т</t>
    </r>
    <r>
      <rPr>
        <sz val="8"/>
        <color indexed="8"/>
        <rFont val="Arial Cyr"/>
        <family val="0"/>
      </rPr>
      <t xml:space="preserve">                                 (сантехника)</t>
    </r>
  </si>
  <si>
    <r>
      <t>Т</t>
    </r>
    <r>
      <rPr>
        <sz val="8"/>
        <color indexed="8"/>
        <rFont val="Arial Cyr"/>
        <family val="0"/>
      </rPr>
      <t xml:space="preserve">                                 (электрика, сантехника)</t>
    </r>
  </si>
  <si>
    <r>
      <t xml:space="preserve">Т                                           </t>
    </r>
    <r>
      <rPr>
        <sz val="8"/>
        <color indexed="8"/>
        <rFont val="Arial Cyr"/>
        <family val="0"/>
      </rPr>
      <t xml:space="preserve"> (домофоны, малярка)</t>
    </r>
  </si>
  <si>
    <r>
      <t xml:space="preserve">К                                </t>
    </r>
    <r>
      <rPr>
        <sz val="8"/>
        <rFont val="Arial Cyr"/>
        <family val="0"/>
      </rPr>
      <t>(лифты)</t>
    </r>
    <r>
      <rPr>
        <b/>
        <sz val="8"/>
        <rFont val="Arial Cyr"/>
        <family val="0"/>
      </rPr>
      <t xml:space="preserve">                          Т</t>
    </r>
    <r>
      <rPr>
        <sz val="8"/>
        <rFont val="Arial Cyr"/>
        <family val="0"/>
      </rPr>
      <t xml:space="preserve">   </t>
    </r>
    <r>
      <rPr>
        <b/>
        <sz val="8"/>
        <rFont val="Arial Cyr"/>
        <family val="0"/>
      </rPr>
      <t xml:space="preserve">             </t>
    </r>
    <r>
      <rPr>
        <sz val="8"/>
        <rFont val="Arial Cyr"/>
        <family val="0"/>
      </rPr>
      <t>(сантехника, электрика)</t>
    </r>
  </si>
  <si>
    <r>
      <t xml:space="preserve">К                                </t>
    </r>
    <r>
      <rPr>
        <sz val="8"/>
        <rFont val="Arial Cyr"/>
        <family val="0"/>
      </rPr>
      <t>(видеонаблюдение)</t>
    </r>
    <r>
      <rPr>
        <b/>
        <sz val="8"/>
        <rFont val="Arial Cyr"/>
        <family val="0"/>
      </rPr>
      <t xml:space="preserve">                          Т</t>
    </r>
    <r>
      <rPr>
        <sz val="8"/>
        <rFont val="Arial Cyr"/>
        <family val="0"/>
      </rPr>
      <t xml:space="preserve">   </t>
    </r>
    <r>
      <rPr>
        <b/>
        <sz val="8"/>
        <rFont val="Arial Cyr"/>
        <family val="0"/>
      </rPr>
      <t xml:space="preserve">             </t>
    </r>
    <r>
      <rPr>
        <sz val="8"/>
        <rFont val="Arial Cyr"/>
        <family val="0"/>
      </rPr>
      <t xml:space="preserve">(ограждения)                             </t>
    </r>
    <r>
      <rPr>
        <b/>
        <sz val="8"/>
        <rFont val="Arial Cyr"/>
        <family val="0"/>
      </rPr>
      <t>Тоб</t>
    </r>
  </si>
  <si>
    <t>К                                (видеонаблюдение)                          Т                (ограждения)                             Тоб</t>
  </si>
  <si>
    <r>
      <rPr>
        <b/>
        <sz val="8"/>
        <rFont val="Arial Cyr"/>
        <family val="0"/>
      </rPr>
      <t xml:space="preserve">К   </t>
    </r>
    <r>
      <rPr>
        <sz val="8"/>
        <rFont val="Arial Cyr"/>
        <family val="0"/>
      </rPr>
      <t xml:space="preserve">                             (видеонаблюдение, дымоудаление, лифты)                        </t>
    </r>
    <r>
      <rPr>
        <b/>
        <sz val="8"/>
        <rFont val="Arial Cyr"/>
        <family val="0"/>
      </rPr>
      <t xml:space="preserve">  Т</t>
    </r>
    <r>
      <rPr>
        <sz val="8"/>
        <rFont val="Arial Cyr"/>
        <family val="0"/>
      </rPr>
      <t xml:space="preserve">                (запирающие устройства)                           </t>
    </r>
    <r>
      <rPr>
        <b/>
        <sz val="8"/>
        <rFont val="Arial Cyr"/>
        <family val="0"/>
      </rPr>
      <t xml:space="preserve"> Тоб</t>
    </r>
  </si>
  <si>
    <r>
      <t xml:space="preserve">К                                </t>
    </r>
    <r>
      <rPr>
        <sz val="8"/>
        <rFont val="Arial Cyr"/>
        <family val="0"/>
      </rPr>
      <t>(видеонаблюдение, дымоудаление, лифты)</t>
    </r>
    <r>
      <rPr>
        <b/>
        <sz val="8"/>
        <rFont val="Arial Cyr"/>
        <family val="0"/>
      </rPr>
      <t xml:space="preserve">                          Т</t>
    </r>
    <r>
      <rPr>
        <sz val="8"/>
        <rFont val="Arial Cyr"/>
        <family val="0"/>
      </rPr>
      <t xml:space="preserve">   </t>
    </r>
    <r>
      <rPr>
        <b/>
        <sz val="8"/>
        <rFont val="Arial Cyr"/>
        <family val="0"/>
      </rPr>
      <t xml:space="preserve">             </t>
    </r>
    <r>
      <rPr>
        <sz val="8"/>
        <rFont val="Arial Cyr"/>
        <family val="0"/>
      </rPr>
      <t>(запирающие устройства, электрика)</t>
    </r>
  </si>
  <si>
    <t>В.Ю. Фомин</t>
  </si>
  <si>
    <t>С.Е.  Ануфриева</t>
  </si>
  <si>
    <r>
      <t xml:space="preserve">К: </t>
    </r>
    <r>
      <rPr>
        <b/>
        <i/>
        <sz val="8"/>
        <color indexed="8"/>
        <rFont val="Arial Cyr"/>
        <family val="0"/>
      </rPr>
      <t>(фасад, по</t>
    </r>
    <r>
      <rPr>
        <b/>
        <sz val="8"/>
        <color indexed="8"/>
        <rFont val="Arial Cyr"/>
        <family val="0"/>
      </rPr>
      <t>дъездные окна, отмостка)                             Т :электрика, сантехника)</t>
    </r>
  </si>
  <si>
    <r>
      <t>К:</t>
    </r>
    <r>
      <rPr>
        <b/>
        <i/>
        <sz val="8"/>
        <color indexed="8"/>
        <rFont val="Arial Cyr"/>
        <family val="0"/>
      </rPr>
      <t>(фасад, по</t>
    </r>
    <r>
      <rPr>
        <b/>
        <sz val="8"/>
        <color indexed="8"/>
        <rFont val="Arial Cyr"/>
        <family val="0"/>
      </rPr>
      <t>дъездные окна,      отмостка)                                              Т:(сантехника)                       С:(врезка запорной арматуры)</t>
    </r>
  </si>
  <si>
    <r>
      <t>Т:</t>
    </r>
    <r>
      <rPr>
        <sz val="8"/>
        <color indexed="8"/>
        <rFont val="Arial Cyr"/>
        <family val="0"/>
      </rPr>
      <t>(малярка,нап/ плитка, замена п/ящиков)                                   С :(установка запорной арматуры на системе отопления)</t>
    </r>
  </si>
  <si>
    <r>
      <t>Т:</t>
    </r>
    <r>
      <rPr>
        <sz val="8"/>
        <rFont val="Arial Cyr"/>
        <family val="0"/>
      </rPr>
      <t>(электрика,   нап/плитка,  замена п/ящиков)                              С:(установка запорной арматуры на системе отопления)</t>
    </r>
  </si>
  <si>
    <r>
      <t>Т:</t>
    </r>
    <r>
      <rPr>
        <sz val="8"/>
        <color indexed="8"/>
        <rFont val="Arial Cyr"/>
        <family val="0"/>
      </rPr>
      <t>(электрика, малярка,          нап/плитка,   замена п/ящиков)                                           С:(установка запорной арматуры на системе отопления)</t>
    </r>
  </si>
  <si>
    <r>
      <t>К :</t>
    </r>
    <r>
      <rPr>
        <sz val="8"/>
        <rFont val="Arial Cyr"/>
        <family val="0"/>
      </rPr>
      <t>(кровля)</t>
    </r>
    <r>
      <rPr>
        <b/>
        <sz val="8"/>
        <rFont val="Arial Cyr"/>
        <family val="0"/>
      </rPr>
      <t xml:space="preserve">                                  Т</t>
    </r>
    <r>
      <rPr>
        <sz val="8"/>
        <rFont val="Arial Cyr"/>
        <family val="0"/>
      </rPr>
      <t xml:space="preserve"> :( малярка,  нап/плитка,   замена п/ящиков)                      С:(установка запорной арматуры на системе отопления)</t>
    </r>
  </si>
  <si>
    <r>
      <t>Т:</t>
    </r>
    <r>
      <rPr>
        <sz val="8"/>
        <rFont val="Arial Cyr"/>
        <family val="0"/>
      </rPr>
      <t>(нап/плитка,  герметика)                                       С:(установка запорной арматуры на системе отопления)</t>
    </r>
  </si>
  <si>
    <r>
      <t>Т:(</t>
    </r>
    <r>
      <rPr>
        <sz val="8"/>
        <color indexed="8"/>
        <rFont val="Arial Cyr"/>
        <family val="0"/>
      </rPr>
      <t>сантехника,   нап/плитка,     замена п/ящиков)                                           С:(установка запорной арматуры на системе отопления)</t>
    </r>
  </si>
  <si>
    <t xml:space="preserve"> Т: (нап/плитка)                               С :(установка запорной арматуры на системе отопления)        </t>
  </si>
  <si>
    <t xml:space="preserve">Т:(нап/плитка)                             С:(установка запорной арматуры на системе отопления)         </t>
  </si>
  <si>
    <r>
      <rPr>
        <b/>
        <i/>
        <sz val="8"/>
        <rFont val="Arial Cyr"/>
        <family val="0"/>
      </rPr>
      <t>К:</t>
    </r>
    <r>
      <rPr>
        <i/>
        <sz val="8"/>
        <rFont val="Arial Cyr"/>
        <family val="0"/>
      </rPr>
      <t>(сан</t>
    </r>
    <r>
      <rPr>
        <sz val="8"/>
        <rFont val="Arial Cyr"/>
        <family val="0"/>
      </rPr>
      <t>техни:  уст-ка УУТЭ,        электрика)</t>
    </r>
    <r>
      <rPr>
        <b/>
        <sz val="8"/>
        <rFont val="Arial Cyr"/>
        <family val="0"/>
      </rPr>
      <t xml:space="preserve">                            Т</t>
    </r>
    <r>
      <rPr>
        <sz val="8"/>
        <rFont val="Arial Cyr"/>
        <family val="0"/>
      </rPr>
      <t xml:space="preserve"> :</t>
    </r>
    <r>
      <rPr>
        <sz val="8"/>
        <rFont val="Arial Cyr"/>
        <family val="0"/>
      </rPr>
      <t>(малярка,    герметика,  нап/плитка,       замена п/ящиков)</t>
    </r>
  </si>
  <si>
    <t xml:space="preserve"> Т: (нап/плитка)                                    С:(установка запорной арматуры на системе отопления)                    </t>
  </si>
  <si>
    <t xml:space="preserve">Т:(нап/плитка)                                   С :(установка запорной арматуры на системе отопления)             </t>
  </si>
  <si>
    <r>
      <t>К:</t>
    </r>
    <r>
      <rPr>
        <sz val="8"/>
        <rFont val="Arial Cyr"/>
        <family val="0"/>
      </rPr>
      <t>(сантехника: замена)</t>
    </r>
    <r>
      <rPr>
        <b/>
        <sz val="8"/>
        <rFont val="Arial Cyr"/>
        <family val="0"/>
      </rPr>
      <t xml:space="preserve">                          Т:</t>
    </r>
    <r>
      <rPr>
        <sz val="8"/>
        <rFont val="Arial Cyr"/>
        <family val="0"/>
      </rPr>
      <t>(сантехника)                                 С:(установка запорной арматуры на системе отопления)</t>
    </r>
  </si>
  <si>
    <r>
      <t xml:space="preserve"> К:( замена запорной арматуры)                                     Т:</t>
    </r>
    <r>
      <rPr>
        <sz val="8"/>
        <rFont val="Arial Cyr"/>
        <family val="0"/>
      </rPr>
      <t>(сантехника: установка балансировочных кранов)</t>
    </r>
    <r>
      <rPr>
        <b/>
        <sz val="8"/>
        <rFont val="Arial Cyr"/>
        <family val="0"/>
      </rPr>
      <t xml:space="preserve">                          Т:</t>
    </r>
    <r>
      <rPr>
        <sz val="8"/>
        <rFont val="Arial Cyr"/>
        <family val="0"/>
      </rPr>
      <t>(малярка)                                        С :(установка запорной арматуры на системе отопления)</t>
    </r>
  </si>
  <si>
    <r>
      <t>Т:</t>
    </r>
    <r>
      <rPr>
        <sz val="8"/>
        <color indexed="8"/>
        <rFont val="Arial Cyr"/>
        <family val="0"/>
      </rPr>
      <t>(сантехника,   малярка, замена п/ящиков, установка мет. двери на запасном выходе     под. 4)                                             С:(установка запорной арматуры на системе отопления)</t>
    </r>
  </si>
  <si>
    <r>
      <t>К:</t>
    </r>
    <r>
      <rPr>
        <sz val="8"/>
        <rFont val="Arial Cyr"/>
        <family val="0"/>
      </rPr>
      <t>(сантехника: установка узлов учета)</t>
    </r>
    <r>
      <rPr>
        <b/>
        <sz val="8"/>
        <rFont val="Arial Cyr"/>
        <family val="0"/>
      </rPr>
      <t xml:space="preserve">                          Т:</t>
    </r>
    <r>
      <rPr>
        <sz val="8"/>
        <rFont val="Arial Cyr"/>
        <family val="0"/>
      </rPr>
      <t>(малярка, замена п/ящиков)</t>
    </r>
  </si>
  <si>
    <r>
      <t xml:space="preserve">К: </t>
    </r>
    <r>
      <rPr>
        <sz val="8"/>
        <rFont val="Arial Cyr"/>
        <family val="0"/>
      </rPr>
      <t>(сантехника: установка узлов учета)</t>
    </r>
    <r>
      <rPr>
        <b/>
        <sz val="8"/>
        <rFont val="Arial Cyr"/>
        <family val="0"/>
      </rPr>
      <t xml:space="preserve">                          </t>
    </r>
  </si>
  <si>
    <r>
      <t>К:</t>
    </r>
    <r>
      <rPr>
        <sz val="8"/>
        <rFont val="Arial Cyr"/>
        <family val="0"/>
      </rPr>
      <t>(общий, установка узлов учета, АСКУЭ)</t>
    </r>
    <r>
      <rPr>
        <b/>
        <sz val="8"/>
        <rFont val="Arial Cyr"/>
        <family val="0"/>
      </rPr>
      <t xml:space="preserve">                        </t>
    </r>
  </si>
  <si>
    <r>
      <t xml:space="preserve">К:    </t>
    </r>
    <r>
      <rPr>
        <sz val="8"/>
        <rFont val="Arial Cyr"/>
        <family val="0"/>
      </rPr>
      <t>(сантехника: ремонт ИТП, видеонаблюдение)</t>
    </r>
    <r>
      <rPr>
        <b/>
        <sz val="8"/>
        <rFont val="Arial Cyr"/>
        <family val="0"/>
      </rPr>
      <t xml:space="preserve">                          Т</t>
    </r>
    <r>
      <rPr>
        <sz val="8"/>
        <rFont val="Arial Cyr"/>
        <family val="0"/>
      </rPr>
      <t xml:space="preserve"> :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(общий, перенос домофонной системы на калитку у библиотеки)</t>
    </r>
  </si>
  <si>
    <r>
      <t xml:space="preserve">К: </t>
    </r>
    <r>
      <rPr>
        <sz val="8"/>
        <rFont val="Arial Cyr"/>
        <family val="0"/>
      </rPr>
      <t>(сантехника: повысительная насосная станция холодноговодоснабжения)</t>
    </r>
    <r>
      <rPr>
        <b/>
        <sz val="8"/>
        <rFont val="Arial Cyr"/>
        <family val="0"/>
      </rPr>
      <t xml:space="preserve">                    </t>
    </r>
  </si>
  <si>
    <t xml:space="preserve">Т:(профилактический ремонт насосов повысительной станции ХВС)                     </t>
  </si>
  <si>
    <t>Т:(профилактический ремонт насосов повысительной станции ХВС)                      С:(сантехника: модернизация воздухосборников системы отопления)</t>
  </si>
  <si>
    <r>
      <t>Т:</t>
    </r>
    <r>
      <rPr>
        <sz val="8"/>
        <color indexed="8"/>
        <rFont val="Arial Cyr"/>
        <family val="0"/>
      </rPr>
      <t>(малярка)</t>
    </r>
  </si>
  <si>
    <t xml:space="preserve">С:(сантехника: установка УУТЭ)                                   Т:(малярка) </t>
  </si>
  <si>
    <t xml:space="preserve">С:(сантехника: установка УУТЭ)                                  К:(замена запорной арматуры)                                Т:(электрика,  малярка, замена п/ящиков)                        </t>
  </si>
  <si>
    <r>
      <t>С:</t>
    </r>
    <r>
      <rPr>
        <sz val="8"/>
        <rFont val="Arial Cyr"/>
        <family val="0"/>
      </rPr>
      <t>(сантехника: установка УУТЭ)</t>
    </r>
    <r>
      <rPr>
        <b/>
        <sz val="8"/>
        <rFont val="Arial Cyr"/>
        <family val="0"/>
      </rPr>
      <t xml:space="preserve">                                      К:(кровля)                                    Т:(малярка, замена п/ящиков)                        </t>
    </r>
  </si>
  <si>
    <r>
      <t>С:(</t>
    </r>
    <r>
      <rPr>
        <sz val="8"/>
        <rFont val="Arial Cyr"/>
        <family val="0"/>
      </rPr>
      <t>сантехника: установка УУТЭ,замена запорной арматуры)</t>
    </r>
    <r>
      <rPr>
        <b/>
        <sz val="8"/>
        <rFont val="Arial Cyr"/>
        <family val="0"/>
      </rPr>
      <t xml:space="preserve">                                          Т:(электрика,  малярка)                        </t>
    </r>
  </si>
  <si>
    <r>
      <t>С:</t>
    </r>
    <r>
      <rPr>
        <sz val="8"/>
        <rFont val="Arial Cyr"/>
        <family val="0"/>
      </rPr>
      <t>(сантехника: установка УУТЭ)              К:(замена запорной арматуры)</t>
    </r>
    <r>
      <rPr>
        <b/>
        <sz val="8"/>
        <rFont val="Arial Cyr"/>
        <family val="0"/>
      </rPr>
      <t xml:space="preserve">                                  </t>
    </r>
  </si>
  <si>
    <r>
      <t>С:</t>
    </r>
    <r>
      <rPr>
        <sz val="8"/>
        <rFont val="Arial Cyr"/>
        <family val="0"/>
      </rPr>
      <t>(сантехника: установка УУТЭ)                                          К:(замена запорной</t>
    </r>
    <r>
      <rPr>
        <b/>
        <sz val="8"/>
        <rFont val="Arial Cyr"/>
        <family val="0"/>
      </rPr>
      <t xml:space="preserve"> арматуры)                          </t>
    </r>
  </si>
  <si>
    <r>
      <t>К:</t>
    </r>
    <r>
      <rPr>
        <sz val="8"/>
        <rFont val="Arial Cyr"/>
        <family val="0"/>
      </rPr>
      <t>(подъездные окна,      кровля,   цоколь, отмостка)</t>
    </r>
    <r>
      <rPr>
        <b/>
        <sz val="8"/>
        <rFont val="Arial Cyr"/>
        <family val="0"/>
      </rPr>
      <t xml:space="preserve">                  </t>
    </r>
  </si>
  <si>
    <t xml:space="preserve">С:(сантехника: установка УУТЭ)                                    К:(подъездные окна)                            Т:(малярка) </t>
  </si>
  <si>
    <t xml:space="preserve">С:(сантехника: установка УУТЭ)              К:(сантехника:   замена запорной арматуры на системах ХВС и ГВС)      (подъездные окна)                              Т:(малярка) </t>
  </si>
  <si>
    <t xml:space="preserve">С:(сантехника: установка УУТЭ)    </t>
  </si>
  <si>
    <t xml:space="preserve">Т:(энергосберегающее освещение мест общего пользования)       </t>
  </si>
  <si>
    <t>Т:общий</t>
  </si>
  <si>
    <r>
      <rPr>
        <b/>
        <sz val="10"/>
        <rFont val="Arial Cyr"/>
        <family val="0"/>
      </rPr>
      <t>Т</t>
    </r>
    <r>
      <rPr>
        <sz val="10"/>
        <rFont val="Arial Cyr"/>
        <family val="0"/>
      </rPr>
      <t xml:space="preserve"> пл. пред. - текущий планово-предупредительный ремонт (обеспечение нормальной технической эксплуатации жилых зданий и их оборудования)</t>
    </r>
  </si>
  <si>
    <t>С   - содержание общего имущества</t>
  </si>
  <si>
    <r>
      <t xml:space="preserve"> К. С:</t>
    </r>
    <r>
      <rPr>
        <sz val="8"/>
        <rFont val="Arial Cyr"/>
        <family val="0"/>
      </rPr>
      <t>(сантехника: установка УУТЭ)</t>
    </r>
    <r>
      <rPr>
        <b/>
        <sz val="8"/>
        <rFont val="Arial Cyr"/>
        <family val="0"/>
      </rPr>
      <t xml:space="preserve">                          </t>
    </r>
  </si>
  <si>
    <r>
      <t>К. С:</t>
    </r>
    <r>
      <rPr>
        <sz val="8"/>
        <rFont val="Arial Cyr"/>
        <family val="0"/>
      </rPr>
      <t>(сантехника: установка УУТЭ)</t>
    </r>
    <r>
      <rPr>
        <b/>
        <sz val="8"/>
        <rFont val="Arial Cyr"/>
        <family val="0"/>
      </rPr>
      <t xml:space="preserve">                          </t>
    </r>
  </si>
  <si>
    <t xml:space="preserve">К.С:(сантехника: установка УУТЭ)    </t>
  </si>
  <si>
    <t xml:space="preserve">К.С:(сантехника: установка УУТЭ,                                   К:(кровля)                                      К:(сантехника:   замена запорной арматуры на ХВС и ГВС)                          </t>
  </si>
  <si>
    <r>
      <t>К.С:</t>
    </r>
    <r>
      <rPr>
        <sz val="8"/>
        <rFont val="Arial Cyr"/>
        <family val="0"/>
      </rPr>
      <t>(сантехника: установка УУТЭ)</t>
    </r>
    <r>
      <rPr>
        <b/>
        <sz val="8"/>
        <rFont val="Arial Cyr"/>
        <family val="0"/>
      </rPr>
      <t xml:space="preserve">                                          К:(подъездные окна)                                               Т:(малярка)                        </t>
    </r>
  </si>
  <si>
    <t xml:space="preserve"> план</t>
  </si>
  <si>
    <t>текущий начисления 2013</t>
  </si>
  <si>
    <t>капитальный начисления 2013</t>
  </si>
  <si>
    <t xml:space="preserve">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</si>
</sst>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2"/>
    </font>
    <font>
      <sz val="8"/>
      <color indexed="10"/>
      <name val="Arial Cyr"/>
      <family val="2"/>
    </font>
    <font>
      <b/>
      <sz val="8"/>
      <color indexed="8"/>
      <name val="Arial Cyr"/>
      <family val="0"/>
    </font>
    <font>
      <b/>
      <sz val="8"/>
      <name val="Arial Cyr"/>
      <family val="0"/>
    </font>
    <font>
      <b/>
      <i/>
      <sz val="11"/>
      <name val="Arial Cyr"/>
      <family val="0"/>
    </font>
    <font>
      <b/>
      <i/>
      <sz val="12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i/>
      <sz val="8"/>
      <color indexed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3" fontId="11" fillId="0" borderId="0" xfId="58" applyFont="1" applyAlignment="1">
      <alignment/>
    </xf>
    <xf numFmtId="43" fontId="10" fillId="0" borderId="0" xfId="58" applyFont="1" applyAlignment="1">
      <alignment/>
    </xf>
    <xf numFmtId="43" fontId="0" fillId="0" borderId="0" xfId="58" applyFont="1" applyAlignment="1">
      <alignment/>
    </xf>
    <xf numFmtId="43" fontId="0" fillId="0" borderId="10" xfId="58" applyFont="1" applyBorder="1" applyAlignment="1">
      <alignment/>
    </xf>
    <xf numFmtId="43" fontId="2" fillId="0" borderId="0" xfId="58" applyFont="1" applyAlignment="1">
      <alignment/>
    </xf>
    <xf numFmtId="1" fontId="13" fillId="0" borderId="10" xfId="0" applyNumberFormat="1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33" borderId="10" xfId="0" applyFont="1" applyFill="1" applyBorder="1" applyAlignment="1">
      <alignment horizontal="center" vertical="center" textRotation="90" wrapText="1"/>
    </xf>
    <xf numFmtId="43" fontId="0" fillId="0" borderId="12" xfId="58" applyFont="1" applyBorder="1" applyAlignment="1">
      <alignment/>
    </xf>
    <xf numFmtId="0" fontId="10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0" fontId="9" fillId="0" borderId="12" xfId="0" applyFont="1" applyBorder="1" applyAlignment="1">
      <alignment horizontal="center" vertical="center" textRotation="91" wrapText="1"/>
    </xf>
    <xf numFmtId="0" fontId="9" fillId="0" borderId="13" xfId="0" applyFont="1" applyBorder="1" applyAlignment="1">
      <alignment horizontal="center" vertical="center" textRotation="91" wrapText="1"/>
    </xf>
    <xf numFmtId="0" fontId="9" fillId="0" borderId="14" xfId="0" applyFont="1" applyBorder="1" applyAlignment="1">
      <alignment horizontal="center" vertical="center" textRotation="91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10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6"/>
  <sheetViews>
    <sheetView tabSelected="1" zoomScale="80" zoomScaleNormal="80" zoomScalePageLayoutView="0" workbookViewId="0" topLeftCell="A1">
      <selection activeCell="A6" sqref="A6:W6"/>
    </sheetView>
  </sheetViews>
  <sheetFormatPr defaultColWidth="9.00390625" defaultRowHeight="12.75"/>
  <cols>
    <col min="1" max="1" width="3.375" style="0" customWidth="1"/>
    <col min="2" max="2" width="14.00390625" style="0" customWidth="1"/>
    <col min="3" max="3" width="3.75390625" style="0" customWidth="1"/>
    <col min="4" max="4" width="2.625" style="0" customWidth="1"/>
    <col min="5" max="5" width="5.25390625" style="0" customWidth="1"/>
    <col min="6" max="7" width="4.875" style="0" customWidth="1"/>
    <col min="8" max="8" width="5.625" style="0" customWidth="1"/>
    <col min="9" max="9" width="9.625" style="0" customWidth="1"/>
    <col min="10" max="10" width="6.375" style="0" customWidth="1"/>
    <col min="11" max="11" width="8.00390625" style="0" customWidth="1"/>
    <col min="12" max="12" width="9.125" style="0" customWidth="1"/>
    <col min="13" max="13" width="7.25390625" style="0" customWidth="1"/>
    <col min="14" max="14" width="12.75390625" style="0" customWidth="1"/>
    <col min="15" max="15" width="8.125" style="0" customWidth="1"/>
    <col min="16" max="16" width="4.375" style="0" customWidth="1"/>
    <col min="17" max="17" width="4.875" style="0" customWidth="1"/>
    <col min="18" max="18" width="4.625" style="0" customWidth="1"/>
    <col min="19" max="19" width="11.00390625" style="0" customWidth="1"/>
    <col min="20" max="20" width="12.125" style="0" customWidth="1"/>
    <col min="21" max="21" width="13.875" style="0" customWidth="1"/>
    <col min="22" max="22" width="22.375" style="52" customWidth="1"/>
    <col min="23" max="23" width="20.875" style="0" customWidth="1"/>
    <col min="24" max="24" width="15.75390625" style="64" bestFit="1" customWidth="1"/>
    <col min="25" max="25" width="17.125" style="0" customWidth="1"/>
    <col min="26" max="26" width="18.125" style="0" customWidth="1"/>
  </cols>
  <sheetData>
    <row r="1" spans="20:24" ht="12.75">
      <c r="T1" s="82" t="s">
        <v>57</v>
      </c>
      <c r="U1" s="82"/>
      <c r="V1" s="49"/>
      <c r="W1" s="25"/>
      <c r="X1" s="62"/>
    </row>
    <row r="2" spans="20:24" ht="12.75">
      <c r="T2" s="25"/>
      <c r="U2" s="25"/>
      <c r="V2" s="49"/>
      <c r="W2" s="25"/>
      <c r="X2" s="62"/>
    </row>
    <row r="3" spans="18:24" ht="12.75">
      <c r="R3" s="82" t="s">
        <v>54</v>
      </c>
      <c r="S3" s="82"/>
      <c r="T3" s="28"/>
      <c r="U3" s="28"/>
      <c r="V3" s="50" t="s">
        <v>58</v>
      </c>
      <c r="W3" s="23"/>
      <c r="X3" s="63"/>
    </row>
    <row r="4" spans="20:24" ht="12.75">
      <c r="T4" s="26"/>
      <c r="U4" s="27"/>
      <c r="V4" s="51"/>
      <c r="W4" s="25"/>
      <c r="X4" s="62"/>
    </row>
    <row r="5" spans="1:23" ht="15">
      <c r="A5" s="85" t="s">
        <v>43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</row>
    <row r="6" spans="1:23" ht="15.75" customHeight="1">
      <c r="A6" s="86" t="s">
        <v>44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</row>
    <row r="8" spans="1:8" ht="12.75">
      <c r="A8" s="88" t="s">
        <v>25</v>
      </c>
      <c r="B8" s="88"/>
      <c r="C8" s="88"/>
      <c r="D8" s="88"/>
      <c r="E8" s="88"/>
      <c r="F8" s="88"/>
      <c r="G8" s="88"/>
      <c r="H8" s="88"/>
    </row>
    <row r="9" ht="12.75">
      <c r="Z9" t="s">
        <v>152</v>
      </c>
    </row>
    <row r="10" spans="1:26" s="23" customFormat="1" ht="71.25" customHeight="1">
      <c r="A10" s="67" t="s">
        <v>0</v>
      </c>
      <c r="B10" s="67" t="s">
        <v>1</v>
      </c>
      <c r="C10" s="67" t="s">
        <v>2</v>
      </c>
      <c r="D10" s="68" t="s">
        <v>3</v>
      </c>
      <c r="E10" s="68" t="s">
        <v>4</v>
      </c>
      <c r="F10" s="69" t="s">
        <v>5</v>
      </c>
      <c r="G10" s="69" t="s">
        <v>6</v>
      </c>
      <c r="H10" s="69" t="s">
        <v>7</v>
      </c>
      <c r="I10" s="70" t="s">
        <v>8</v>
      </c>
      <c r="J10" s="70" t="s">
        <v>9</v>
      </c>
      <c r="K10" s="71" t="s">
        <v>10</v>
      </c>
      <c r="L10" s="69" t="s">
        <v>11</v>
      </c>
      <c r="M10" s="69" t="s">
        <v>12</v>
      </c>
      <c r="N10" s="69" t="s">
        <v>13</v>
      </c>
      <c r="O10" s="69" t="s">
        <v>14</v>
      </c>
      <c r="P10" s="70">
        <v>2006</v>
      </c>
      <c r="Q10" s="71">
        <v>2007</v>
      </c>
      <c r="R10" s="71">
        <v>2008</v>
      </c>
      <c r="S10" s="74">
        <v>2009</v>
      </c>
      <c r="T10" s="74">
        <v>2010</v>
      </c>
      <c r="U10" s="74">
        <v>2011</v>
      </c>
      <c r="V10" s="75">
        <v>2012</v>
      </c>
      <c r="W10" s="77">
        <v>2013</v>
      </c>
      <c r="X10" s="78"/>
      <c r="Y10" s="78"/>
      <c r="Z10" s="79"/>
    </row>
    <row r="11" spans="1:26" ht="12.75">
      <c r="A11" s="90">
        <v>1</v>
      </c>
      <c r="B11" s="90">
        <v>2</v>
      </c>
      <c r="C11" s="90">
        <v>3</v>
      </c>
      <c r="D11" s="90">
        <v>4</v>
      </c>
      <c r="E11" s="90">
        <v>5</v>
      </c>
      <c r="F11" s="90">
        <v>6</v>
      </c>
      <c r="G11" s="90">
        <v>7</v>
      </c>
      <c r="H11" s="90">
        <v>8</v>
      </c>
      <c r="I11" s="90">
        <v>9</v>
      </c>
      <c r="J11" s="90">
        <v>10</v>
      </c>
      <c r="K11" s="90">
        <v>11</v>
      </c>
      <c r="L11" s="90">
        <v>12</v>
      </c>
      <c r="M11" s="90">
        <v>13</v>
      </c>
      <c r="N11" s="90">
        <v>14</v>
      </c>
      <c r="O11" s="90">
        <v>15</v>
      </c>
      <c r="P11" s="90">
        <v>16</v>
      </c>
      <c r="Q11" s="90">
        <v>17</v>
      </c>
      <c r="R11" s="90">
        <v>18</v>
      </c>
      <c r="S11" s="90">
        <v>19</v>
      </c>
      <c r="T11" s="90">
        <v>20</v>
      </c>
      <c r="U11" s="90">
        <v>21</v>
      </c>
      <c r="V11" s="90">
        <v>22</v>
      </c>
      <c r="W11" s="90">
        <v>24</v>
      </c>
      <c r="X11" s="90">
        <v>25</v>
      </c>
      <c r="Y11" s="90">
        <v>26</v>
      </c>
      <c r="Z11" s="90">
        <v>27</v>
      </c>
    </row>
    <row r="12" spans="1:26" ht="25.5">
      <c r="A12" s="5"/>
      <c r="B12" s="2"/>
      <c r="C12" s="2"/>
      <c r="D12" s="2"/>
      <c r="E12" s="2"/>
      <c r="F12" s="2"/>
      <c r="G12" s="2"/>
      <c r="H12" s="2"/>
      <c r="I12" s="6"/>
      <c r="J12" s="6"/>
      <c r="K12" s="7"/>
      <c r="L12" s="5"/>
      <c r="M12" s="5"/>
      <c r="N12" s="5"/>
      <c r="O12" s="5"/>
      <c r="P12" s="6"/>
      <c r="Q12" s="7"/>
      <c r="R12" s="7"/>
      <c r="S12" s="5"/>
      <c r="T12" s="5"/>
      <c r="U12" s="5"/>
      <c r="V12" s="53"/>
      <c r="W12" s="80" t="s">
        <v>149</v>
      </c>
      <c r="X12" s="81"/>
      <c r="Y12" s="73" t="s">
        <v>150</v>
      </c>
      <c r="Z12" s="73" t="s">
        <v>151</v>
      </c>
    </row>
    <row r="13" spans="1:26" ht="22.5">
      <c r="A13" s="1">
        <v>1</v>
      </c>
      <c r="B13" s="9" t="s">
        <v>26</v>
      </c>
      <c r="C13" s="18">
        <v>1</v>
      </c>
      <c r="D13" s="15"/>
      <c r="E13" s="1">
        <v>1957</v>
      </c>
      <c r="F13" s="1">
        <v>2</v>
      </c>
      <c r="G13" s="1">
        <v>1</v>
      </c>
      <c r="H13" s="1">
        <v>8</v>
      </c>
      <c r="I13" s="3">
        <v>275</v>
      </c>
      <c r="J13" s="3">
        <v>268</v>
      </c>
      <c r="K13" s="43"/>
      <c r="L13" s="1" t="s">
        <v>24</v>
      </c>
      <c r="M13" s="1" t="s">
        <v>21</v>
      </c>
      <c r="N13" s="1" t="s">
        <v>23</v>
      </c>
      <c r="O13" s="1"/>
      <c r="P13" s="6"/>
      <c r="Q13" s="10"/>
      <c r="R13" s="16" t="s">
        <v>17</v>
      </c>
      <c r="S13" s="17"/>
      <c r="T13" s="17"/>
      <c r="U13" s="20"/>
      <c r="V13" s="57"/>
      <c r="W13" s="58" t="s">
        <v>141</v>
      </c>
      <c r="X13" s="72"/>
      <c r="Y13" s="11"/>
      <c r="Z13" s="11"/>
    </row>
    <row r="14" spans="1:26" ht="93" customHeight="1">
      <c r="A14" s="1">
        <v>2</v>
      </c>
      <c r="B14" s="1" t="s">
        <v>27</v>
      </c>
      <c r="C14" s="18">
        <v>1</v>
      </c>
      <c r="D14" s="15"/>
      <c r="E14" s="1">
        <v>1962</v>
      </c>
      <c r="F14" s="1">
        <v>3</v>
      </c>
      <c r="G14" s="1">
        <v>3</v>
      </c>
      <c r="H14" s="1">
        <v>36</v>
      </c>
      <c r="I14" s="3">
        <v>1519.4</v>
      </c>
      <c r="J14" s="3">
        <v>800</v>
      </c>
      <c r="K14" s="4">
        <v>96</v>
      </c>
      <c r="L14" s="1" t="s">
        <v>24</v>
      </c>
      <c r="M14" s="1" t="s">
        <v>21</v>
      </c>
      <c r="N14" s="9" t="s">
        <v>38</v>
      </c>
      <c r="O14" s="1">
        <v>2002</v>
      </c>
      <c r="P14" s="16" t="s">
        <v>17</v>
      </c>
      <c r="Q14" s="7"/>
      <c r="R14" s="14"/>
      <c r="S14" s="17" t="s">
        <v>65</v>
      </c>
      <c r="T14" s="20" t="s">
        <v>94</v>
      </c>
      <c r="U14" s="19" t="s">
        <v>79</v>
      </c>
      <c r="V14" s="59" t="s">
        <v>106</v>
      </c>
      <c r="W14" s="60" t="s">
        <v>129</v>
      </c>
      <c r="X14" s="72">
        <v>170000</v>
      </c>
      <c r="Y14" s="11">
        <v>22790.76</v>
      </c>
      <c r="Z14" s="11">
        <v>19278.02</v>
      </c>
    </row>
    <row r="15" spans="1:26" ht="129.75" customHeight="1">
      <c r="A15" s="1">
        <v>3</v>
      </c>
      <c r="B15" s="1" t="s">
        <v>27</v>
      </c>
      <c r="C15" s="18">
        <v>2</v>
      </c>
      <c r="D15" s="15"/>
      <c r="E15" s="1">
        <v>1963</v>
      </c>
      <c r="F15" s="1">
        <v>4</v>
      </c>
      <c r="G15" s="1">
        <v>3</v>
      </c>
      <c r="H15" s="1">
        <v>48</v>
      </c>
      <c r="I15" s="3">
        <v>2027</v>
      </c>
      <c r="J15" s="3">
        <v>800</v>
      </c>
      <c r="K15" s="1"/>
      <c r="L15" s="1" t="s">
        <v>24</v>
      </c>
      <c r="M15" s="1" t="s">
        <v>21</v>
      </c>
      <c r="N15" s="1" t="s">
        <v>28</v>
      </c>
      <c r="O15" s="1"/>
      <c r="P15" s="12"/>
      <c r="Q15" s="16" t="s">
        <v>17</v>
      </c>
      <c r="R15" s="14"/>
      <c r="S15" s="17" t="s">
        <v>45</v>
      </c>
      <c r="T15" s="20" t="s">
        <v>69</v>
      </c>
      <c r="U15" s="19" t="s">
        <v>59</v>
      </c>
      <c r="V15" s="59" t="s">
        <v>107</v>
      </c>
      <c r="W15" s="60" t="s">
        <v>140</v>
      </c>
      <c r="X15" s="72">
        <v>20000</v>
      </c>
      <c r="Y15" s="11">
        <v>30450</v>
      </c>
      <c r="Z15" s="11">
        <v>20387</v>
      </c>
    </row>
    <row r="16" spans="1:27" ht="122.25" customHeight="1">
      <c r="A16" s="1">
        <v>4</v>
      </c>
      <c r="B16" s="1" t="s">
        <v>27</v>
      </c>
      <c r="C16" s="18">
        <v>3</v>
      </c>
      <c r="D16" s="15"/>
      <c r="E16" s="1">
        <v>1963</v>
      </c>
      <c r="F16" s="1">
        <v>5</v>
      </c>
      <c r="G16" s="1">
        <v>3</v>
      </c>
      <c r="H16" s="1">
        <v>60</v>
      </c>
      <c r="I16" s="3">
        <v>2586.2</v>
      </c>
      <c r="J16" s="3">
        <v>720</v>
      </c>
      <c r="K16" s="4">
        <v>665.2</v>
      </c>
      <c r="L16" s="1" t="s">
        <v>22</v>
      </c>
      <c r="M16" s="1" t="s">
        <v>16</v>
      </c>
      <c r="N16" s="1" t="s">
        <v>29</v>
      </c>
      <c r="O16" s="1">
        <v>2005</v>
      </c>
      <c r="P16" s="12"/>
      <c r="Q16" s="14"/>
      <c r="R16" s="14"/>
      <c r="S16" s="17" t="s">
        <v>46</v>
      </c>
      <c r="T16" s="19" t="s">
        <v>95</v>
      </c>
      <c r="U16" s="19" t="s">
        <v>80</v>
      </c>
      <c r="V16" s="59" t="s">
        <v>108</v>
      </c>
      <c r="W16" s="61" t="s">
        <v>144</v>
      </c>
      <c r="X16" s="72">
        <v>264000</v>
      </c>
      <c r="Y16" s="65">
        <v>38885.98</v>
      </c>
      <c r="Z16" s="76">
        <v>30915</v>
      </c>
      <c r="AA16">
        <f>364000/30915</f>
        <v>11.774219634481643</v>
      </c>
    </row>
    <row r="17" spans="1:26" ht="118.5" customHeight="1">
      <c r="A17" s="1">
        <v>5</v>
      </c>
      <c r="B17" s="1" t="s">
        <v>27</v>
      </c>
      <c r="C17" s="18">
        <v>4</v>
      </c>
      <c r="D17" s="15"/>
      <c r="E17" s="1">
        <v>1964</v>
      </c>
      <c r="F17" s="9">
        <v>5</v>
      </c>
      <c r="G17" s="1">
        <v>3</v>
      </c>
      <c r="H17" s="1">
        <v>60</v>
      </c>
      <c r="I17" s="3">
        <v>2601</v>
      </c>
      <c r="J17" s="3">
        <v>720</v>
      </c>
      <c r="K17" s="4">
        <v>665.2</v>
      </c>
      <c r="L17" s="1" t="s">
        <v>22</v>
      </c>
      <c r="M17" s="1" t="s">
        <v>16</v>
      </c>
      <c r="N17" s="9" t="s">
        <v>68</v>
      </c>
      <c r="O17" s="1">
        <v>2005</v>
      </c>
      <c r="P17" s="12"/>
      <c r="Q17" s="16" t="s">
        <v>17</v>
      </c>
      <c r="R17" s="16" t="s">
        <v>18</v>
      </c>
      <c r="S17" s="17" t="s">
        <v>41</v>
      </c>
      <c r="T17" s="20" t="s">
        <v>96</v>
      </c>
      <c r="U17" s="19" t="s">
        <v>81</v>
      </c>
      <c r="V17" s="61" t="s">
        <v>109</v>
      </c>
      <c r="W17" s="61" t="s">
        <v>145</v>
      </c>
      <c r="X17" s="72">
        <v>264000</v>
      </c>
      <c r="Y17" s="11">
        <v>39026.67</v>
      </c>
      <c r="Z17" s="11">
        <v>15679.44</v>
      </c>
    </row>
    <row r="18" spans="1:26" ht="99" customHeight="1">
      <c r="A18" s="1">
        <v>6</v>
      </c>
      <c r="B18" s="1" t="s">
        <v>27</v>
      </c>
      <c r="C18" s="18">
        <v>5</v>
      </c>
      <c r="D18" s="15"/>
      <c r="E18" s="1">
        <v>1963</v>
      </c>
      <c r="F18" s="1">
        <v>5</v>
      </c>
      <c r="G18" s="1">
        <v>3</v>
      </c>
      <c r="H18" s="1">
        <v>60</v>
      </c>
      <c r="I18" s="3">
        <v>2594</v>
      </c>
      <c r="J18" s="3">
        <v>720</v>
      </c>
      <c r="K18" s="4">
        <v>667.98</v>
      </c>
      <c r="L18" s="1" t="s">
        <v>22</v>
      </c>
      <c r="M18" s="1" t="s">
        <v>16</v>
      </c>
      <c r="N18" s="1" t="s">
        <v>30</v>
      </c>
      <c r="O18" s="1">
        <v>2002</v>
      </c>
      <c r="P18" s="16" t="s">
        <v>17</v>
      </c>
      <c r="Q18" s="14"/>
      <c r="R18" s="14"/>
      <c r="S18" s="17" t="s">
        <v>47</v>
      </c>
      <c r="T18" s="19" t="s">
        <v>77</v>
      </c>
      <c r="U18" s="19" t="s">
        <v>82</v>
      </c>
      <c r="V18" s="59" t="s">
        <v>110</v>
      </c>
      <c r="W18" s="61" t="s">
        <v>146</v>
      </c>
      <c r="X18" s="72">
        <v>264000</v>
      </c>
      <c r="Y18" s="11">
        <v>38965.37</v>
      </c>
      <c r="Z18" s="11">
        <v>17075.07</v>
      </c>
    </row>
    <row r="19" spans="1:26" ht="103.5" customHeight="1">
      <c r="A19" s="1">
        <v>7</v>
      </c>
      <c r="B19" s="1" t="s">
        <v>27</v>
      </c>
      <c r="C19" s="18">
        <v>6</v>
      </c>
      <c r="D19" s="15"/>
      <c r="E19" s="1">
        <v>1963</v>
      </c>
      <c r="F19" s="1">
        <v>5</v>
      </c>
      <c r="G19" s="1">
        <v>3</v>
      </c>
      <c r="H19" s="1">
        <v>60</v>
      </c>
      <c r="I19" s="3">
        <v>2578</v>
      </c>
      <c r="J19" s="3">
        <v>720</v>
      </c>
      <c r="K19" s="4">
        <v>665.8</v>
      </c>
      <c r="L19" s="1" t="s">
        <v>22</v>
      </c>
      <c r="M19" s="1" t="s">
        <v>16</v>
      </c>
      <c r="N19" s="1" t="s">
        <v>29</v>
      </c>
      <c r="O19" s="1">
        <v>2002</v>
      </c>
      <c r="P19" s="16" t="s">
        <v>17</v>
      </c>
      <c r="Q19" s="14"/>
      <c r="R19" s="16" t="s">
        <v>18</v>
      </c>
      <c r="S19" s="17" t="s">
        <v>48</v>
      </c>
      <c r="T19" s="20" t="s">
        <v>51</v>
      </c>
      <c r="U19" s="20" t="s">
        <v>83</v>
      </c>
      <c r="V19" s="61" t="s">
        <v>111</v>
      </c>
      <c r="W19" s="61" t="s">
        <v>139</v>
      </c>
      <c r="X19" s="72">
        <v>264000</v>
      </c>
      <c r="Y19" s="11">
        <v>38674.36</v>
      </c>
      <c r="Z19" s="11">
        <v>15521.86</v>
      </c>
    </row>
    <row r="20" spans="1:26" ht="137.25" customHeight="1">
      <c r="A20" s="1">
        <v>8</v>
      </c>
      <c r="B20" s="1" t="s">
        <v>27</v>
      </c>
      <c r="C20" s="18">
        <v>7</v>
      </c>
      <c r="D20" s="15"/>
      <c r="E20" s="1">
        <v>1963</v>
      </c>
      <c r="F20" s="1">
        <v>5</v>
      </c>
      <c r="G20" s="1">
        <v>3</v>
      </c>
      <c r="H20" s="1">
        <v>60</v>
      </c>
      <c r="I20" s="3">
        <v>2578.5</v>
      </c>
      <c r="J20" s="3">
        <v>720</v>
      </c>
      <c r="K20" s="4">
        <v>668.5</v>
      </c>
      <c r="L20" s="1" t="s">
        <v>22</v>
      </c>
      <c r="M20" s="1" t="s">
        <v>16</v>
      </c>
      <c r="N20" s="1" t="s">
        <v>31</v>
      </c>
      <c r="O20" s="1"/>
      <c r="P20" s="12"/>
      <c r="Q20" s="16" t="s">
        <v>17</v>
      </c>
      <c r="R20" s="16" t="s">
        <v>20</v>
      </c>
      <c r="S20" s="17" t="s">
        <v>41</v>
      </c>
      <c r="T20" s="20" t="s">
        <v>97</v>
      </c>
      <c r="U20" s="20" t="s">
        <v>84</v>
      </c>
      <c r="V20" s="61" t="s">
        <v>112</v>
      </c>
      <c r="W20" s="61" t="s">
        <v>147</v>
      </c>
      <c r="X20" s="72">
        <f>264000+960000+80000</f>
        <v>1304000</v>
      </c>
      <c r="Y20" s="11">
        <v>38658.66</v>
      </c>
      <c r="Z20" s="11">
        <v>22813.36</v>
      </c>
    </row>
    <row r="21" spans="1:26" ht="105" customHeight="1">
      <c r="A21" s="1">
        <v>9</v>
      </c>
      <c r="B21" s="1" t="s">
        <v>27</v>
      </c>
      <c r="C21" s="18">
        <v>8</v>
      </c>
      <c r="D21" s="15"/>
      <c r="E21" s="1">
        <v>1963</v>
      </c>
      <c r="F21" s="1">
        <v>5</v>
      </c>
      <c r="G21" s="1">
        <v>3</v>
      </c>
      <c r="H21" s="1">
        <v>60</v>
      </c>
      <c r="I21" s="3">
        <v>2585</v>
      </c>
      <c r="J21" s="3">
        <v>720</v>
      </c>
      <c r="K21" s="4">
        <v>669.8</v>
      </c>
      <c r="L21" s="1" t="s">
        <v>22</v>
      </c>
      <c r="M21" s="1" t="s">
        <v>16</v>
      </c>
      <c r="N21" s="9" t="s">
        <v>32</v>
      </c>
      <c r="O21" s="1">
        <v>2003</v>
      </c>
      <c r="P21" s="12"/>
      <c r="Q21" s="16" t="s">
        <v>17</v>
      </c>
      <c r="R21" s="14"/>
      <c r="S21" s="17" t="s">
        <v>62</v>
      </c>
      <c r="T21" s="19" t="s">
        <v>78</v>
      </c>
      <c r="U21" s="19"/>
      <c r="V21" s="59" t="s">
        <v>113</v>
      </c>
      <c r="W21" s="61" t="s">
        <v>148</v>
      </c>
      <c r="X21" s="72">
        <f>264000+290000+165000</f>
        <v>719000</v>
      </c>
      <c r="Y21" s="11">
        <v>38797.44</v>
      </c>
      <c r="Z21" s="11">
        <v>14533.32</v>
      </c>
    </row>
    <row r="22" spans="1:26" ht="189.75" customHeight="1">
      <c r="A22" s="1">
        <v>10</v>
      </c>
      <c r="B22" s="1" t="s">
        <v>27</v>
      </c>
      <c r="C22" s="18">
        <v>9</v>
      </c>
      <c r="D22" s="15"/>
      <c r="E22" s="1">
        <v>1964</v>
      </c>
      <c r="F22" s="1">
        <v>5</v>
      </c>
      <c r="G22" s="1">
        <v>3</v>
      </c>
      <c r="H22" s="1">
        <v>60</v>
      </c>
      <c r="I22" s="3">
        <v>2605</v>
      </c>
      <c r="J22" s="3">
        <v>720</v>
      </c>
      <c r="K22" s="4">
        <v>668</v>
      </c>
      <c r="L22" s="1" t="s">
        <v>22</v>
      </c>
      <c r="M22" s="1" t="s">
        <v>16</v>
      </c>
      <c r="N22" s="9" t="s">
        <v>33</v>
      </c>
      <c r="O22" s="1">
        <v>2004</v>
      </c>
      <c r="P22" s="12"/>
      <c r="Q22" s="14"/>
      <c r="R22" s="16"/>
      <c r="S22" s="19" t="s">
        <v>49</v>
      </c>
      <c r="T22" s="19"/>
      <c r="U22" s="20" t="s">
        <v>84</v>
      </c>
      <c r="V22" s="61" t="s">
        <v>114</v>
      </c>
      <c r="W22" s="61" t="s">
        <v>138</v>
      </c>
      <c r="X22" s="72">
        <f>264000+80000+165000+290000</f>
        <v>799000</v>
      </c>
      <c r="Y22" s="11">
        <v>39144.68</v>
      </c>
      <c r="Z22" s="11">
        <v>33077.92</v>
      </c>
    </row>
    <row r="23" spans="1:26" ht="105" customHeight="1">
      <c r="A23" s="1">
        <v>11</v>
      </c>
      <c r="B23" s="1" t="s">
        <v>27</v>
      </c>
      <c r="C23" s="18">
        <v>10</v>
      </c>
      <c r="D23" s="15"/>
      <c r="E23" s="1">
        <v>1963</v>
      </c>
      <c r="F23" s="1">
        <v>5</v>
      </c>
      <c r="G23" s="1">
        <v>3</v>
      </c>
      <c r="H23" s="1">
        <v>60</v>
      </c>
      <c r="I23" s="3">
        <v>2607.1</v>
      </c>
      <c r="J23" s="3">
        <v>720</v>
      </c>
      <c r="K23" s="4">
        <v>663.4</v>
      </c>
      <c r="L23" s="1" t="s">
        <v>22</v>
      </c>
      <c r="M23" s="1" t="s">
        <v>16</v>
      </c>
      <c r="N23" s="1" t="s">
        <v>34</v>
      </c>
      <c r="O23" s="1">
        <v>2004</v>
      </c>
      <c r="P23" s="12"/>
      <c r="Q23" s="16" t="s">
        <v>18</v>
      </c>
      <c r="R23" s="14"/>
      <c r="S23" s="20" t="s">
        <v>51</v>
      </c>
      <c r="T23" s="20" t="s">
        <v>70</v>
      </c>
      <c r="U23" s="19" t="s">
        <v>85</v>
      </c>
      <c r="V23" s="61" t="s">
        <v>115</v>
      </c>
      <c r="W23" s="61" t="s">
        <v>137</v>
      </c>
      <c r="X23" s="72">
        <f>264000+165000</f>
        <v>429000</v>
      </c>
      <c r="Y23" s="11">
        <v>39193.84</v>
      </c>
      <c r="Z23" s="11">
        <v>31519.77</v>
      </c>
    </row>
    <row r="24" spans="1:26" ht="125.25" customHeight="1">
      <c r="A24" s="1">
        <v>12</v>
      </c>
      <c r="B24" s="1" t="s">
        <v>27</v>
      </c>
      <c r="C24" s="18">
        <v>11</v>
      </c>
      <c r="D24" s="15"/>
      <c r="E24" s="1">
        <v>1964</v>
      </c>
      <c r="F24" s="1">
        <v>5</v>
      </c>
      <c r="G24" s="1">
        <v>3</v>
      </c>
      <c r="H24" s="1">
        <v>60</v>
      </c>
      <c r="I24" s="3">
        <v>2568.2</v>
      </c>
      <c r="J24" s="3">
        <v>720</v>
      </c>
      <c r="K24" s="4">
        <v>662.4</v>
      </c>
      <c r="L24" s="1" t="s">
        <v>22</v>
      </c>
      <c r="M24" s="1" t="s">
        <v>16</v>
      </c>
      <c r="N24" s="9" t="s">
        <v>39</v>
      </c>
      <c r="O24" s="1">
        <v>2004</v>
      </c>
      <c r="P24" s="12"/>
      <c r="Q24" s="16" t="s">
        <v>18</v>
      </c>
      <c r="R24" s="16" t="s">
        <v>19</v>
      </c>
      <c r="S24" s="17" t="s">
        <v>63</v>
      </c>
      <c r="T24" s="20" t="s">
        <v>98</v>
      </c>
      <c r="U24" s="17"/>
      <c r="V24" s="61" t="s">
        <v>116</v>
      </c>
      <c r="W24" s="58" t="s">
        <v>136</v>
      </c>
      <c r="X24" s="72">
        <f>290000+100000</f>
        <v>390000</v>
      </c>
      <c r="Y24" s="11">
        <v>38766.71</v>
      </c>
      <c r="Z24" s="11">
        <v>33329.37</v>
      </c>
    </row>
    <row r="25" spans="1:26" ht="97.5" customHeight="1">
      <c r="A25" s="1">
        <v>13</v>
      </c>
      <c r="B25" s="1" t="s">
        <v>27</v>
      </c>
      <c r="C25" s="18">
        <v>13</v>
      </c>
      <c r="D25" s="15"/>
      <c r="E25" s="1">
        <v>1974</v>
      </c>
      <c r="F25" s="1">
        <v>9</v>
      </c>
      <c r="G25" s="1">
        <v>4</v>
      </c>
      <c r="H25" s="1">
        <v>144</v>
      </c>
      <c r="I25" s="3">
        <v>7111.4</v>
      </c>
      <c r="J25" s="3">
        <v>1200</v>
      </c>
      <c r="K25" s="4">
        <v>1057</v>
      </c>
      <c r="L25" s="1" t="s">
        <v>15</v>
      </c>
      <c r="M25" s="1" t="s">
        <v>16</v>
      </c>
      <c r="N25" s="9" t="s">
        <v>35</v>
      </c>
      <c r="O25" s="1">
        <v>2001</v>
      </c>
      <c r="P25" s="16" t="s">
        <v>17</v>
      </c>
      <c r="Q25" s="14"/>
      <c r="R25" s="14"/>
      <c r="S25" s="17" t="s">
        <v>66</v>
      </c>
      <c r="T25" s="19" t="s">
        <v>71</v>
      </c>
      <c r="U25" s="19" t="s">
        <v>86</v>
      </c>
      <c r="V25" s="61" t="s">
        <v>117</v>
      </c>
      <c r="W25" s="61" t="s">
        <v>135</v>
      </c>
      <c r="X25" s="72">
        <f>80000+264000</f>
        <v>344000</v>
      </c>
      <c r="Y25" s="11">
        <v>107078.62</v>
      </c>
      <c r="Z25" s="11">
        <v>59255.59</v>
      </c>
    </row>
    <row r="26" spans="1:26" ht="116.25" customHeight="1">
      <c r="A26" s="1">
        <v>14</v>
      </c>
      <c r="B26" s="1" t="s">
        <v>27</v>
      </c>
      <c r="C26" s="18">
        <v>14</v>
      </c>
      <c r="D26" s="29"/>
      <c r="E26" s="1">
        <v>1975</v>
      </c>
      <c r="F26" s="1">
        <v>9</v>
      </c>
      <c r="G26" s="1">
        <v>4</v>
      </c>
      <c r="H26" s="1">
        <v>144</v>
      </c>
      <c r="I26" s="3">
        <v>7119.2</v>
      </c>
      <c r="J26" s="3">
        <v>1200</v>
      </c>
      <c r="K26" s="4">
        <v>1057</v>
      </c>
      <c r="L26" s="1" t="s">
        <v>15</v>
      </c>
      <c r="M26" s="1" t="s">
        <v>16</v>
      </c>
      <c r="N26" s="9" t="s">
        <v>36</v>
      </c>
      <c r="O26" s="1">
        <v>2003</v>
      </c>
      <c r="P26" s="12"/>
      <c r="Q26" s="14"/>
      <c r="R26" s="16" t="s">
        <v>17</v>
      </c>
      <c r="S26" s="19" t="s">
        <v>61</v>
      </c>
      <c r="T26" s="19" t="s">
        <v>72</v>
      </c>
      <c r="U26" s="19" t="s">
        <v>87</v>
      </c>
      <c r="V26" s="61" t="s">
        <v>118</v>
      </c>
      <c r="W26" s="61" t="s">
        <v>134</v>
      </c>
      <c r="X26" s="72">
        <f>80000+264000</f>
        <v>344000</v>
      </c>
      <c r="Y26" s="11">
        <v>106988.27</v>
      </c>
      <c r="Z26" s="11">
        <v>52964.9</v>
      </c>
    </row>
    <row r="27" spans="1:26" ht="78.75">
      <c r="A27" s="1">
        <v>15</v>
      </c>
      <c r="B27" s="1" t="s">
        <v>27</v>
      </c>
      <c r="C27" s="18">
        <v>15</v>
      </c>
      <c r="D27" s="15"/>
      <c r="E27" s="1">
        <v>1983</v>
      </c>
      <c r="F27" s="1">
        <v>16</v>
      </c>
      <c r="G27" s="1">
        <v>1</v>
      </c>
      <c r="H27" s="1">
        <v>111</v>
      </c>
      <c r="I27" s="3">
        <v>5258</v>
      </c>
      <c r="J27" s="3">
        <v>500</v>
      </c>
      <c r="K27" s="4">
        <v>460.4</v>
      </c>
      <c r="L27" s="1" t="s">
        <v>15</v>
      </c>
      <c r="M27" s="1" t="s">
        <v>16</v>
      </c>
      <c r="N27" s="9" t="s">
        <v>40</v>
      </c>
      <c r="O27" s="1">
        <v>2002</v>
      </c>
      <c r="P27" s="16" t="s">
        <v>18</v>
      </c>
      <c r="Q27" s="16" t="s">
        <v>17</v>
      </c>
      <c r="R27" s="14"/>
      <c r="S27" s="19" t="s">
        <v>60</v>
      </c>
      <c r="T27" s="19" t="s">
        <v>73</v>
      </c>
      <c r="U27" s="19" t="s">
        <v>88</v>
      </c>
      <c r="V27" s="61" t="s">
        <v>119</v>
      </c>
      <c r="W27" s="61" t="s">
        <v>133</v>
      </c>
      <c r="X27" s="72"/>
      <c r="Y27" s="11">
        <v>78568.24</v>
      </c>
      <c r="Z27" s="11">
        <v>107149.5</v>
      </c>
    </row>
    <row r="28" spans="1:26" ht="90">
      <c r="A28" s="1">
        <v>16</v>
      </c>
      <c r="B28" s="1" t="s">
        <v>27</v>
      </c>
      <c r="C28" s="42">
        <v>15</v>
      </c>
      <c r="D28" s="18">
        <v>1</v>
      </c>
      <c r="E28" s="44">
        <v>1993</v>
      </c>
      <c r="F28" s="44">
        <v>16</v>
      </c>
      <c r="G28" s="44">
        <v>1</v>
      </c>
      <c r="H28" s="44">
        <v>105</v>
      </c>
      <c r="I28" s="45">
        <v>4965</v>
      </c>
      <c r="J28" s="45">
        <v>500</v>
      </c>
      <c r="K28" s="4">
        <v>460.5</v>
      </c>
      <c r="L28" s="1" t="s">
        <v>15</v>
      </c>
      <c r="M28" s="1" t="s">
        <v>16</v>
      </c>
      <c r="N28" s="9" t="s">
        <v>37</v>
      </c>
      <c r="O28" s="44">
        <v>2002</v>
      </c>
      <c r="P28" s="13"/>
      <c r="Q28" s="16" t="s">
        <v>17</v>
      </c>
      <c r="R28" s="14"/>
      <c r="S28" s="17" t="s">
        <v>64</v>
      </c>
      <c r="T28" s="19" t="s">
        <v>73</v>
      </c>
      <c r="U28" s="19" t="s">
        <v>89</v>
      </c>
      <c r="V28" s="61" t="s">
        <v>120</v>
      </c>
      <c r="W28" s="61" t="s">
        <v>132</v>
      </c>
      <c r="X28" s="72">
        <f>264000+750000+500000</f>
        <v>1514000</v>
      </c>
      <c r="Y28" s="11">
        <v>74696.7</v>
      </c>
      <c r="Z28" s="11">
        <v>117825.8</v>
      </c>
    </row>
    <row r="29" spans="1:26" ht="78.75">
      <c r="A29" s="1">
        <v>17</v>
      </c>
      <c r="B29" s="1" t="s">
        <v>27</v>
      </c>
      <c r="C29" s="42">
        <v>16</v>
      </c>
      <c r="D29" s="18"/>
      <c r="E29" s="44">
        <v>1989</v>
      </c>
      <c r="F29" s="44">
        <v>12</v>
      </c>
      <c r="G29" s="44">
        <v>4</v>
      </c>
      <c r="H29" s="44">
        <v>187</v>
      </c>
      <c r="I29" s="45">
        <v>9598.7</v>
      </c>
      <c r="J29" s="45">
        <v>1500</v>
      </c>
      <c r="K29" s="4">
        <v>1239.1</v>
      </c>
      <c r="L29" s="1" t="s">
        <v>15</v>
      </c>
      <c r="M29" s="1" t="s">
        <v>16</v>
      </c>
      <c r="N29" s="9"/>
      <c r="O29" s="44">
        <v>2004</v>
      </c>
      <c r="P29" s="13"/>
      <c r="Q29" s="14"/>
      <c r="R29" s="16" t="s">
        <v>17</v>
      </c>
      <c r="S29" s="17" t="s">
        <v>42</v>
      </c>
      <c r="T29" s="19" t="s">
        <v>99</v>
      </c>
      <c r="U29" s="19" t="s">
        <v>90</v>
      </c>
      <c r="V29" s="59" t="s">
        <v>121</v>
      </c>
      <c r="W29" s="61" t="s">
        <v>131</v>
      </c>
      <c r="X29" s="72">
        <f>264000+80000+1000000</f>
        <v>1344000</v>
      </c>
      <c r="Y29" s="11">
        <v>144250.6</v>
      </c>
      <c r="Z29" s="11">
        <v>115401.6</v>
      </c>
    </row>
    <row r="30" spans="1:26" ht="67.5">
      <c r="A30" s="1">
        <v>18</v>
      </c>
      <c r="B30" s="1" t="s">
        <v>27</v>
      </c>
      <c r="C30" s="42">
        <v>17</v>
      </c>
      <c r="D30" s="18">
        <v>1</v>
      </c>
      <c r="E30" s="44">
        <v>2000</v>
      </c>
      <c r="F30" s="44">
        <v>4</v>
      </c>
      <c r="G30" s="44">
        <v>4</v>
      </c>
      <c r="H30" s="44">
        <v>43</v>
      </c>
      <c r="I30" s="45">
        <v>4130.4</v>
      </c>
      <c r="J30" s="45">
        <v>1050</v>
      </c>
      <c r="K30" s="4">
        <v>763</v>
      </c>
      <c r="L30" s="1" t="s">
        <v>24</v>
      </c>
      <c r="M30" s="1" t="s">
        <v>16</v>
      </c>
      <c r="N30" s="9"/>
      <c r="O30" s="44"/>
      <c r="P30" s="13"/>
      <c r="Q30" s="14"/>
      <c r="R30" s="16"/>
      <c r="S30" s="17"/>
      <c r="T30" s="19" t="s">
        <v>100</v>
      </c>
      <c r="U30" s="19" t="s">
        <v>91</v>
      </c>
      <c r="V30" s="61" t="s">
        <v>122</v>
      </c>
      <c r="W30" s="61" t="s">
        <v>130</v>
      </c>
      <c r="X30" s="72">
        <f>264000+181000</f>
        <v>445000</v>
      </c>
      <c r="Y30" s="11">
        <v>53385.24</v>
      </c>
      <c r="Z30" s="11">
        <v>53810.64</v>
      </c>
    </row>
    <row r="31" spans="1:26" ht="78" customHeight="1">
      <c r="A31" s="1">
        <v>19</v>
      </c>
      <c r="B31" s="1" t="s">
        <v>27</v>
      </c>
      <c r="C31" s="42">
        <v>17</v>
      </c>
      <c r="D31" s="18">
        <v>2</v>
      </c>
      <c r="E31" s="44">
        <v>2005</v>
      </c>
      <c r="F31" s="44">
        <v>5</v>
      </c>
      <c r="G31" s="44">
        <v>5</v>
      </c>
      <c r="H31" s="44">
        <v>69</v>
      </c>
      <c r="I31" s="45">
        <v>7329.6</v>
      </c>
      <c r="J31" s="47">
        <v>1050</v>
      </c>
      <c r="K31" s="4">
        <v>982.7</v>
      </c>
      <c r="L31" s="1" t="s">
        <v>24</v>
      </c>
      <c r="M31" s="1" t="s">
        <v>16</v>
      </c>
      <c r="N31" s="9"/>
      <c r="O31" s="44"/>
      <c r="P31" s="13"/>
      <c r="Q31" s="14"/>
      <c r="R31" s="16"/>
      <c r="S31" s="17"/>
      <c r="T31" s="19" t="s">
        <v>101</v>
      </c>
      <c r="U31" s="19" t="s">
        <v>91</v>
      </c>
      <c r="V31" s="61" t="s">
        <v>123</v>
      </c>
      <c r="W31" s="58"/>
      <c r="X31" s="72"/>
      <c r="Y31" s="11">
        <v>69109.49</v>
      </c>
      <c r="Z31" s="11">
        <v>69661.03</v>
      </c>
    </row>
    <row r="32" spans="1:26" ht="105" customHeight="1">
      <c r="A32" s="1">
        <v>20</v>
      </c>
      <c r="B32" s="1" t="s">
        <v>27</v>
      </c>
      <c r="C32" s="42">
        <v>17</v>
      </c>
      <c r="D32" s="18">
        <v>3</v>
      </c>
      <c r="E32" s="44">
        <v>2006</v>
      </c>
      <c r="F32" s="44">
        <v>17</v>
      </c>
      <c r="G32" s="44">
        <v>5</v>
      </c>
      <c r="H32" s="44">
        <v>347</v>
      </c>
      <c r="I32" s="46">
        <v>32402.1</v>
      </c>
      <c r="J32" s="45">
        <v>2080.6</v>
      </c>
      <c r="K32" s="4" t="s">
        <v>74</v>
      </c>
      <c r="L32" s="9" t="s">
        <v>75</v>
      </c>
      <c r="M32" s="1" t="s">
        <v>16</v>
      </c>
      <c r="N32" s="9"/>
      <c r="O32" s="44"/>
      <c r="P32" s="13"/>
      <c r="Q32" s="14"/>
      <c r="R32" s="16"/>
      <c r="S32" s="17"/>
      <c r="T32" s="17" t="s">
        <v>102</v>
      </c>
      <c r="U32" s="19" t="s">
        <v>92</v>
      </c>
      <c r="V32" s="61" t="s">
        <v>124</v>
      </c>
      <c r="W32" s="60" t="s">
        <v>129</v>
      </c>
      <c r="X32" s="72">
        <f>1000000</f>
        <v>1000000</v>
      </c>
      <c r="Y32" s="11">
        <v>357770.73</v>
      </c>
      <c r="Z32" s="11">
        <v>560718.48</v>
      </c>
    </row>
    <row r="33" spans="1:26" ht="136.5" customHeight="1">
      <c r="A33" s="1">
        <v>21</v>
      </c>
      <c r="B33" s="1" t="s">
        <v>27</v>
      </c>
      <c r="C33" s="42">
        <v>18</v>
      </c>
      <c r="D33" s="18"/>
      <c r="E33" s="44">
        <v>2008</v>
      </c>
      <c r="F33" s="44">
        <v>18</v>
      </c>
      <c r="G33" s="44">
        <v>2</v>
      </c>
      <c r="H33" s="44">
        <v>134</v>
      </c>
      <c r="I33" s="45">
        <v>13772.8</v>
      </c>
      <c r="J33" s="45">
        <v>747.06</v>
      </c>
      <c r="K33" s="45">
        <v>318.7</v>
      </c>
      <c r="L33" s="9" t="s">
        <v>76</v>
      </c>
      <c r="M33" s="1" t="s">
        <v>16</v>
      </c>
      <c r="N33" s="9"/>
      <c r="O33" s="44"/>
      <c r="P33" s="13"/>
      <c r="Q33" s="14"/>
      <c r="R33" s="16"/>
      <c r="S33" s="17"/>
      <c r="T33" s="19" t="s">
        <v>103</v>
      </c>
      <c r="U33" s="19" t="s">
        <v>93</v>
      </c>
      <c r="V33" s="61" t="s">
        <v>125</v>
      </c>
      <c r="W33" s="58" t="s">
        <v>127</v>
      </c>
      <c r="X33" s="72">
        <v>28000</v>
      </c>
      <c r="Y33" s="11">
        <v>147723.11</v>
      </c>
      <c r="Z33" s="11">
        <v>236349.6</v>
      </c>
    </row>
    <row r="34" spans="1:26" ht="101.25">
      <c r="A34" s="1">
        <v>22</v>
      </c>
      <c r="B34" s="1" t="s">
        <v>27</v>
      </c>
      <c r="C34" s="42">
        <v>19</v>
      </c>
      <c r="D34" s="18"/>
      <c r="E34" s="44">
        <v>2011</v>
      </c>
      <c r="F34" s="44">
        <v>16</v>
      </c>
      <c r="G34" s="44">
        <v>2</v>
      </c>
      <c r="H34" s="44">
        <v>160</v>
      </c>
      <c r="I34" s="45">
        <v>16964.1</v>
      </c>
      <c r="J34" s="45"/>
      <c r="K34" s="45">
        <v>839.9</v>
      </c>
      <c r="L34" s="9" t="s">
        <v>76</v>
      </c>
      <c r="M34" s="1" t="s">
        <v>16</v>
      </c>
      <c r="N34" s="9"/>
      <c r="O34" s="44"/>
      <c r="P34" s="13"/>
      <c r="Q34" s="14"/>
      <c r="R34" s="16"/>
      <c r="S34" s="17"/>
      <c r="T34" s="19" t="s">
        <v>103</v>
      </c>
      <c r="U34" s="19" t="s">
        <v>93</v>
      </c>
      <c r="V34" s="61" t="s">
        <v>126</v>
      </c>
      <c r="W34" s="58" t="s">
        <v>128</v>
      </c>
      <c r="X34" s="72">
        <f>28000+50000</f>
        <v>78000</v>
      </c>
      <c r="Y34" s="11">
        <v>163772.85</v>
      </c>
      <c r="Z34" s="11">
        <v>262028.6</v>
      </c>
    </row>
    <row r="35" spans="1:26" ht="24" customHeight="1">
      <c r="A35" s="30"/>
      <c r="B35" s="8"/>
      <c r="C35" s="31"/>
      <c r="D35" s="32"/>
      <c r="E35" s="33"/>
      <c r="F35" s="33"/>
      <c r="G35" s="33"/>
      <c r="H35" s="33"/>
      <c r="I35" s="34"/>
      <c r="J35" s="34"/>
      <c r="K35" s="35"/>
      <c r="L35" s="30"/>
      <c r="M35" s="30"/>
      <c r="N35" s="36"/>
      <c r="O35" s="33"/>
      <c r="P35" s="37"/>
      <c r="Q35" s="38"/>
      <c r="R35" s="39"/>
      <c r="S35" s="40"/>
      <c r="T35" s="41"/>
      <c r="U35" s="41"/>
      <c r="V35" s="54"/>
      <c r="W35" s="41"/>
      <c r="X35" s="66">
        <f>SUM(X14:X34)</f>
        <v>9984000</v>
      </c>
      <c r="Y35" s="65">
        <f>SUM(Y14:Y34)</f>
        <v>1706698.3199999998</v>
      </c>
      <c r="Z35" s="65">
        <f>SUM(Z14:Z34)</f>
        <v>1889295.87</v>
      </c>
    </row>
    <row r="37" spans="1:25" ht="12.75">
      <c r="A37" s="22"/>
      <c r="B37" s="21" t="s">
        <v>50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55"/>
      <c r="W37" s="22"/>
      <c r="Y37" s="22"/>
    </row>
    <row r="38" spans="1:25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55"/>
      <c r="W38" s="22"/>
      <c r="Y38" s="22"/>
    </row>
    <row r="39" spans="1:25" ht="12.75">
      <c r="A39" s="22"/>
      <c r="B39" s="22" t="s">
        <v>52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55"/>
      <c r="W39" s="22"/>
      <c r="Y39" s="22"/>
    </row>
    <row r="40" spans="1:25" ht="12.75">
      <c r="A40" s="22"/>
      <c r="B40" s="84" t="s">
        <v>53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Y40" s="22"/>
    </row>
    <row r="41" spans="1:25" ht="12.75">
      <c r="A41" s="22"/>
      <c r="B41" s="84" t="s">
        <v>142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Y41" s="22"/>
    </row>
    <row r="42" spans="1:25" ht="12.75" customHeight="1">
      <c r="A42" s="22"/>
      <c r="B42" s="84" t="s">
        <v>67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Y42" s="22"/>
    </row>
    <row r="43" spans="1:25" ht="14.25" customHeight="1">
      <c r="A43" s="22"/>
      <c r="B43" s="83" t="s">
        <v>143</v>
      </c>
      <c r="C43" s="83"/>
      <c r="D43" s="83"/>
      <c r="E43" s="83"/>
      <c r="F43" s="83"/>
      <c r="G43" s="83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56"/>
      <c r="W43" s="48"/>
      <c r="Y43" s="22"/>
    </row>
    <row r="44" spans="1:25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55"/>
      <c r="W44" s="22"/>
      <c r="Y44" s="22"/>
    </row>
    <row r="45" spans="1:25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55"/>
      <c r="W45" s="22"/>
      <c r="Y45" s="22"/>
    </row>
    <row r="46" spans="1:25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55"/>
      <c r="W46" s="22"/>
      <c r="Y46" s="22"/>
    </row>
    <row r="47" spans="1:25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55"/>
      <c r="W47" s="22"/>
      <c r="Y47" s="22"/>
    </row>
    <row r="48" spans="1:25" ht="12.75">
      <c r="A48" s="22"/>
      <c r="B48" s="22"/>
      <c r="C48" s="23" t="s">
        <v>55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 t="s">
        <v>104</v>
      </c>
      <c r="O48" s="23"/>
      <c r="P48" s="22"/>
      <c r="Q48" s="22"/>
      <c r="R48" s="22"/>
      <c r="S48" s="22"/>
      <c r="T48" s="22"/>
      <c r="U48" s="22"/>
      <c r="V48" s="55"/>
      <c r="W48" s="22"/>
      <c r="Y48" s="22"/>
    </row>
    <row r="49" spans="1:25" ht="12.75">
      <c r="A49" s="22"/>
      <c r="B49" s="22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2"/>
      <c r="Q49" s="22"/>
      <c r="R49" s="22"/>
      <c r="S49" s="22"/>
      <c r="T49" s="22"/>
      <c r="U49" s="22"/>
      <c r="V49" s="55"/>
      <c r="W49" s="22"/>
      <c r="Y49" s="22"/>
    </row>
    <row r="50" spans="1:25" ht="12.75">
      <c r="A50" s="22"/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4"/>
      <c r="O50" s="23"/>
      <c r="P50" s="22"/>
      <c r="Q50" s="22"/>
      <c r="R50" s="22"/>
      <c r="S50" s="22"/>
      <c r="T50" s="22"/>
      <c r="U50" s="22"/>
      <c r="V50" s="55"/>
      <c r="W50" s="22"/>
      <c r="Y50" s="22"/>
    </row>
    <row r="51" spans="1:25" ht="12.75">
      <c r="A51" s="22"/>
      <c r="B51" s="22"/>
      <c r="C51" s="23" t="s">
        <v>56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 t="s">
        <v>105</v>
      </c>
      <c r="O51" s="23"/>
      <c r="P51" s="22"/>
      <c r="Q51" s="22"/>
      <c r="R51" s="22"/>
      <c r="S51" s="22"/>
      <c r="T51" s="22"/>
      <c r="U51" s="22"/>
      <c r="V51" s="55"/>
      <c r="W51" s="22"/>
      <c r="Y51" s="22"/>
    </row>
    <row r="52" spans="1:25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55"/>
      <c r="W52" s="22"/>
      <c r="Y52" s="22"/>
    </row>
    <row r="53" spans="1:25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55"/>
      <c r="W53" s="22"/>
      <c r="Y53" s="22"/>
    </row>
    <row r="54" spans="1:25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55"/>
      <c r="W54" s="22"/>
      <c r="Y54" s="22"/>
    </row>
    <row r="55" spans="1:25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55"/>
      <c r="W55" s="22"/>
      <c r="Y55" s="22"/>
    </row>
    <row r="56" spans="1:25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55"/>
      <c r="W56" s="22"/>
      <c r="Y56" s="22"/>
    </row>
    <row r="57" spans="1:25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55"/>
      <c r="W57" s="22"/>
      <c r="Y57" s="22"/>
    </row>
    <row r="58" spans="1:25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55"/>
      <c r="W58" s="22"/>
      <c r="Y58" s="22"/>
    </row>
    <row r="59" spans="1:25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55"/>
      <c r="W59" s="22"/>
      <c r="Y59" s="22"/>
    </row>
    <row r="60" spans="1:25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55"/>
      <c r="W60" s="22"/>
      <c r="Y60" s="22"/>
    </row>
    <row r="61" spans="1:25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55"/>
      <c r="W61" s="22"/>
      <c r="Y61" s="22"/>
    </row>
    <row r="62" spans="1:25" ht="12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55"/>
      <c r="W62" s="22"/>
      <c r="Y62" s="22"/>
    </row>
    <row r="63" spans="1:25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55"/>
      <c r="W63" s="22"/>
      <c r="Y63" s="22"/>
    </row>
    <row r="64" spans="1:25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55"/>
      <c r="W64" s="22"/>
      <c r="Y64" s="22"/>
    </row>
    <row r="65" spans="1:25" ht="12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55"/>
      <c r="W65" s="22"/>
      <c r="Y65" s="22"/>
    </row>
    <row r="66" spans="1:25" ht="12.7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55"/>
      <c r="W66" s="22"/>
      <c r="Y66" s="22"/>
    </row>
  </sheetData>
  <sheetProtection/>
  <mergeCells count="11">
    <mergeCell ref="B40:W40"/>
    <mergeCell ref="B41:W41"/>
    <mergeCell ref="W10:Z10"/>
    <mergeCell ref="W12:X12"/>
    <mergeCell ref="T1:U1"/>
    <mergeCell ref="B43:G43"/>
    <mergeCell ref="B42:W42"/>
    <mergeCell ref="R3:S3"/>
    <mergeCell ref="A5:W5"/>
    <mergeCell ref="A6:W6"/>
    <mergeCell ref="A8:H8"/>
  </mergeCells>
  <printOptions horizontalCentered="1"/>
  <pageMargins left="0.07874015748031496" right="0" top="0.1968503937007874" bottom="0.1968503937007874" header="0" footer="0"/>
  <pageSetup fitToHeight="3" fitToWidth="1" horizontalDpi="600" verticalDpi="600" orientation="portrait" paperSize="8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2013-07-08T12:09:10Z</dcterms:created>
  <dcterms:modified xsi:type="dcterms:W3CDTF">2013-07-08T12:09:14Z</dcterms:modified>
  <cp:category/>
  <cp:version/>
  <cp:contentType/>
  <cp:contentStatus/>
</cp:coreProperties>
</file>